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Work\302_2023_MMDěčín_stavební úpravy MŠ_Bělá\D.1.4. Vyt_ZTI_Plyn_PENB\Rozpočty\"/>
    </mc:Choice>
  </mc:AlternateContent>
  <xr:revisionPtr revIDLastSave="0" documentId="13_ncr:1_{3B22F6C9-466B-4951-AAFF-D43D1A3E9B90}" xr6:coauthVersionLast="47" xr6:coauthVersionMax="47" xr10:uidLastSave="{00000000-0000-0000-0000-000000000000}"/>
  <bookViews>
    <workbookView xWindow="25215" yWindow="11865" windowWidth="20880" windowHeight="15435" tabRatio="691" xr2:uid="{00000000-000D-0000-FFFF-FFFF00000000}"/>
  </bookViews>
  <sheets>
    <sheet name="rozpočet" sheetId="14" r:id="rId1"/>
  </sheets>
  <definedNames>
    <definedName name="_xlnm.Print_Area" localSheetId="0">rozpočet!$A$1:$N$145</definedName>
  </definedNames>
  <calcPr calcId="191029"/>
</workbook>
</file>

<file path=xl/calcChain.xml><?xml version="1.0" encoding="utf-8"?>
<calcChain xmlns="http://schemas.openxmlformats.org/spreadsheetml/2006/main">
  <c r="M106" i="14" l="1"/>
  <c r="K106" i="14"/>
  <c r="M110" i="14"/>
  <c r="K110" i="14"/>
  <c r="K53" i="14"/>
  <c r="K60" i="14"/>
  <c r="M59" i="14"/>
  <c r="K59" i="14"/>
  <c r="K57" i="14"/>
  <c r="M57" i="14"/>
  <c r="N57" i="14" s="1"/>
  <c r="K58" i="14"/>
  <c r="M58" i="14"/>
  <c r="M60" i="14"/>
  <c r="M133" i="14"/>
  <c r="K133" i="14"/>
  <c r="M134" i="14"/>
  <c r="K134" i="14"/>
  <c r="M132" i="14"/>
  <c r="K132" i="14"/>
  <c r="M131" i="14"/>
  <c r="K131" i="14"/>
  <c r="M130" i="14"/>
  <c r="K130" i="14"/>
  <c r="M129" i="14"/>
  <c r="K129" i="14"/>
  <c r="M128" i="14"/>
  <c r="K128" i="14"/>
  <c r="M127" i="14"/>
  <c r="K127" i="14"/>
  <c r="M126" i="14"/>
  <c r="K126" i="14"/>
  <c r="M125" i="14"/>
  <c r="K125" i="14"/>
  <c r="M105" i="14"/>
  <c r="K105" i="14"/>
  <c r="M79" i="14"/>
  <c r="K79" i="14"/>
  <c r="M78" i="14"/>
  <c r="K78" i="14"/>
  <c r="M77" i="14"/>
  <c r="K77" i="14"/>
  <c r="M73" i="14"/>
  <c r="K73" i="14"/>
  <c r="M72" i="14"/>
  <c r="K72" i="14"/>
  <c r="M71" i="14"/>
  <c r="K71" i="14"/>
  <c r="M70" i="14"/>
  <c r="K70" i="14"/>
  <c r="M19" i="14"/>
  <c r="K19" i="14"/>
  <c r="M18" i="14"/>
  <c r="K18" i="14"/>
  <c r="M17" i="14"/>
  <c r="K17" i="14"/>
  <c r="M16" i="14"/>
  <c r="K16" i="14"/>
  <c r="H120" i="14"/>
  <c r="M120" i="14" s="1"/>
  <c r="H119" i="14"/>
  <c r="K119" i="14" s="1"/>
  <c r="H118" i="14"/>
  <c r="K118" i="14" s="1"/>
  <c r="H117" i="14"/>
  <c r="K117" i="14" s="1"/>
  <c r="H116" i="14"/>
  <c r="M116" i="14" s="1"/>
  <c r="H115" i="14"/>
  <c r="M115" i="14" s="1"/>
  <c r="H87" i="14"/>
  <c r="L81" i="14"/>
  <c r="M81" i="14" s="1"/>
  <c r="M50" i="14"/>
  <c r="K50" i="14"/>
  <c r="M49" i="14"/>
  <c r="K49" i="14"/>
  <c r="M48" i="14"/>
  <c r="K48" i="14"/>
  <c r="M53" i="14"/>
  <c r="M52" i="14"/>
  <c r="K52" i="14"/>
  <c r="M51" i="14"/>
  <c r="K51" i="14"/>
  <c r="M44" i="14"/>
  <c r="K44" i="14"/>
  <c r="M40" i="14"/>
  <c r="K40" i="14"/>
  <c r="M39" i="14"/>
  <c r="K39" i="14"/>
  <c r="M35" i="14"/>
  <c r="K35" i="14"/>
  <c r="M36" i="14"/>
  <c r="K36" i="14"/>
  <c r="M34" i="14"/>
  <c r="K34" i="14"/>
  <c r="M33" i="14"/>
  <c r="K33" i="14"/>
  <c r="M31" i="14"/>
  <c r="K31" i="14"/>
  <c r="M27" i="14"/>
  <c r="K27" i="14"/>
  <c r="K28" i="14"/>
  <c r="M28" i="14"/>
  <c r="M20" i="14"/>
  <c r="K20" i="14"/>
  <c r="M97" i="14"/>
  <c r="K97" i="14"/>
  <c r="M69" i="14"/>
  <c r="K69" i="14"/>
  <c r="M68" i="14"/>
  <c r="K68" i="14"/>
  <c r="M67" i="14"/>
  <c r="K67" i="14"/>
  <c r="M66" i="14"/>
  <c r="K66" i="14"/>
  <c r="M65" i="14"/>
  <c r="K65" i="14"/>
  <c r="M64" i="14"/>
  <c r="K64" i="14"/>
  <c r="M63" i="14"/>
  <c r="K63" i="14"/>
  <c r="M62" i="14"/>
  <c r="K62" i="14"/>
  <c r="M61" i="14"/>
  <c r="K61" i="14"/>
  <c r="M56" i="14"/>
  <c r="K56" i="14"/>
  <c r="M55" i="14"/>
  <c r="K55" i="14"/>
  <c r="M54" i="14"/>
  <c r="K54" i="14"/>
  <c r="M47" i="14"/>
  <c r="K47" i="14"/>
  <c r="M46" i="14"/>
  <c r="K46" i="14"/>
  <c r="M45" i="14"/>
  <c r="K45" i="14"/>
  <c r="M43" i="14"/>
  <c r="K43" i="14"/>
  <c r="M42" i="14"/>
  <c r="K42" i="14"/>
  <c r="M41" i="14"/>
  <c r="K41" i="14"/>
  <c r="M38" i="14"/>
  <c r="K38" i="14"/>
  <c r="M37" i="14"/>
  <c r="K37" i="14"/>
  <c r="M32" i="14"/>
  <c r="K32" i="14"/>
  <c r="M30" i="14"/>
  <c r="K30" i="14"/>
  <c r="M29" i="14"/>
  <c r="K29" i="14"/>
  <c r="M26" i="14"/>
  <c r="K26" i="14"/>
  <c r="M25" i="14"/>
  <c r="K25" i="14"/>
  <c r="M24" i="14"/>
  <c r="K24" i="14"/>
  <c r="M23" i="14"/>
  <c r="K23" i="14"/>
  <c r="M22" i="14"/>
  <c r="K22" i="14"/>
  <c r="M21" i="14"/>
  <c r="K21" i="14"/>
  <c r="M15" i="14"/>
  <c r="K15" i="14"/>
  <c r="M14" i="14"/>
  <c r="K14" i="14"/>
  <c r="M108" i="14"/>
  <c r="K108" i="14"/>
  <c r="M111" i="14"/>
  <c r="K111" i="14"/>
  <c r="M109" i="14"/>
  <c r="K109" i="14"/>
  <c r="M107" i="14"/>
  <c r="K107" i="14"/>
  <c r="M92" i="14"/>
  <c r="K92" i="14"/>
  <c r="H91" i="14"/>
  <c r="M103" i="14"/>
  <c r="K103" i="14"/>
  <c r="M101" i="14"/>
  <c r="K101" i="14"/>
  <c r="M99" i="14"/>
  <c r="K99" i="14"/>
  <c r="M96" i="14"/>
  <c r="K96" i="14"/>
  <c r="M98" i="14"/>
  <c r="K98" i="14"/>
  <c r="M80" i="14"/>
  <c r="K80" i="14"/>
  <c r="L83" i="14"/>
  <c r="M83" i="14" s="1"/>
  <c r="K82" i="14"/>
  <c r="L76" i="14"/>
  <c r="M76" i="14" s="1"/>
  <c r="K75" i="14"/>
  <c r="L74" i="14"/>
  <c r="M122" i="14"/>
  <c r="K122" i="14"/>
  <c r="M121" i="14"/>
  <c r="K121" i="14"/>
  <c r="M114" i="14"/>
  <c r="K114" i="14"/>
  <c r="M113" i="14"/>
  <c r="K113" i="14"/>
  <c r="M112" i="14"/>
  <c r="K112" i="14"/>
  <c r="M100" i="14"/>
  <c r="K100" i="14"/>
  <c r="M104" i="14"/>
  <c r="K104" i="14"/>
  <c r="M102" i="14"/>
  <c r="K102" i="14"/>
  <c r="M86" i="14"/>
  <c r="K86" i="14"/>
  <c r="M85" i="14"/>
  <c r="K85" i="14"/>
  <c r="M84" i="14"/>
  <c r="K84" i="14"/>
  <c r="N106" i="14" l="1"/>
  <c r="N110" i="14"/>
  <c r="N60" i="14"/>
  <c r="N59" i="14"/>
  <c r="N133" i="14"/>
  <c r="N58" i="14"/>
  <c r="N125" i="14"/>
  <c r="N78" i="14"/>
  <c r="N126" i="14"/>
  <c r="N132" i="14"/>
  <c r="N127" i="14"/>
  <c r="N134" i="14"/>
  <c r="N128" i="14"/>
  <c r="N131" i="14"/>
  <c r="N130" i="14"/>
  <c r="N129" i="14"/>
  <c r="N77" i="14"/>
  <c r="N16" i="14"/>
  <c r="N72" i="14"/>
  <c r="K116" i="14"/>
  <c r="N116" i="14" s="1"/>
  <c r="N71" i="14"/>
  <c r="N19" i="14"/>
  <c r="N73" i="14"/>
  <c r="N18" i="14"/>
  <c r="N70" i="14"/>
  <c r="M117" i="14"/>
  <c r="N117" i="14" s="1"/>
  <c r="N79" i="14"/>
  <c r="N105" i="14"/>
  <c r="N17" i="14"/>
  <c r="N48" i="14"/>
  <c r="N51" i="14"/>
  <c r="K81" i="14"/>
  <c r="N81" i="14" s="1"/>
  <c r="N49" i="14"/>
  <c r="N50" i="14"/>
  <c r="N52" i="14"/>
  <c r="N53" i="14"/>
  <c r="N40" i="14"/>
  <c r="N44" i="14"/>
  <c r="N39" i="14"/>
  <c r="N33" i="14"/>
  <c r="N34" i="14"/>
  <c r="N35" i="14"/>
  <c r="N36" i="14"/>
  <c r="N31" i="14"/>
  <c r="N28" i="14"/>
  <c r="N27" i="14"/>
  <c r="N56" i="14"/>
  <c r="N63" i="14"/>
  <c r="N30" i="14"/>
  <c r="N43" i="14"/>
  <c r="N20" i="14"/>
  <c r="N38" i="14"/>
  <c r="N109" i="14"/>
  <c r="N69" i="14"/>
  <c r="N46" i="14"/>
  <c r="N65" i="14"/>
  <c r="N26" i="14"/>
  <c r="N97" i="14"/>
  <c r="N32" i="14"/>
  <c r="N45" i="14"/>
  <c r="N15" i="14"/>
  <c r="N23" i="14"/>
  <c r="N47" i="14"/>
  <c r="N66" i="14"/>
  <c r="N37" i="14"/>
  <c r="N29" i="14"/>
  <c r="N64" i="14"/>
  <c r="N24" i="14"/>
  <c r="N21" i="14"/>
  <c r="N41" i="14"/>
  <c r="N54" i="14"/>
  <c r="N61" i="14"/>
  <c r="N67" i="14"/>
  <c r="N25" i="14"/>
  <c r="N22" i="14"/>
  <c r="N42" i="14"/>
  <c r="N55" i="14"/>
  <c r="N62" i="14"/>
  <c r="N68" i="14"/>
  <c r="N14" i="14"/>
  <c r="N108" i="14"/>
  <c r="N107" i="14"/>
  <c r="N111" i="14"/>
  <c r="N92" i="14"/>
  <c r="N103" i="14"/>
  <c r="N99" i="14"/>
  <c r="N101" i="14"/>
  <c r="K83" i="14"/>
  <c r="N83" i="14" s="1"/>
  <c r="N96" i="14"/>
  <c r="K76" i="14"/>
  <c r="N76" i="14" s="1"/>
  <c r="N98" i="14"/>
  <c r="L75" i="14"/>
  <c r="M75" i="14" s="1"/>
  <c r="N75" i="14" s="1"/>
  <c r="L82" i="14"/>
  <c r="M82" i="14" s="1"/>
  <c r="N82" i="14" s="1"/>
  <c r="N80" i="14"/>
  <c r="M118" i="14"/>
  <c r="N118" i="14" s="1"/>
  <c r="M119" i="14"/>
  <c r="N119" i="14" s="1"/>
  <c r="K120" i="14"/>
  <c r="N120" i="14" s="1"/>
  <c r="K115" i="14"/>
  <c r="N115" i="14" s="1"/>
  <c r="N112" i="14"/>
  <c r="N122" i="14"/>
  <c r="N121" i="14"/>
  <c r="N114" i="14"/>
  <c r="N113" i="14"/>
  <c r="N100" i="14"/>
  <c r="N104" i="14"/>
  <c r="N102" i="14"/>
  <c r="N85" i="14"/>
  <c r="N86" i="14"/>
  <c r="N84" i="14"/>
  <c r="M74" i="14"/>
  <c r="K87" i="14"/>
  <c r="M87" i="14"/>
  <c r="K74" i="14"/>
  <c r="N87" i="14" l="1"/>
  <c r="N74" i="14"/>
  <c r="K91" i="14" l="1"/>
  <c r="M123" i="14"/>
  <c r="K123" i="14"/>
  <c r="M95" i="14"/>
  <c r="K95" i="14"/>
  <c r="M94" i="14"/>
  <c r="K94" i="14"/>
  <c r="M93" i="14"/>
  <c r="K93" i="14"/>
  <c r="M90" i="14"/>
  <c r="K90" i="14"/>
  <c r="M89" i="14"/>
  <c r="K89" i="14"/>
  <c r="M88" i="14"/>
  <c r="K88" i="14"/>
  <c r="N123" i="14" l="1"/>
  <c r="M91" i="14"/>
  <c r="N91" i="14" s="1"/>
  <c r="N88" i="14"/>
  <c r="N94" i="14"/>
  <c r="N90" i="14"/>
  <c r="N89" i="14"/>
  <c r="N93" i="14"/>
  <c r="N95" i="14"/>
  <c r="M142" i="14" l="1"/>
  <c r="M141" i="14"/>
  <c r="M140" i="14"/>
  <c r="M139" i="14"/>
  <c r="M138" i="14"/>
  <c r="M137" i="14"/>
  <c r="M136" i="14"/>
  <c r="M135" i="14"/>
  <c r="M124" i="14"/>
  <c r="K140" i="14"/>
  <c r="K139" i="14"/>
  <c r="K138" i="14"/>
  <c r="K137" i="14"/>
  <c r="K136" i="14"/>
  <c r="K135" i="14"/>
  <c r="K124" i="14"/>
  <c r="M145" i="14" l="1"/>
  <c r="N139" i="14"/>
  <c r="N124" i="14"/>
  <c r="N136" i="14"/>
  <c r="N140" i="14"/>
  <c r="N135" i="14"/>
  <c r="N137" i="14"/>
  <c r="N138" i="14"/>
  <c r="K142" i="14" l="1"/>
  <c r="K141" i="14"/>
  <c r="N141" i="14" l="1"/>
  <c r="K145" i="14"/>
  <c r="N142" i="14"/>
  <c r="N145" i="14" l="1"/>
</calcChain>
</file>

<file path=xl/sharedStrings.xml><?xml version="1.0" encoding="utf-8"?>
<sst xmlns="http://schemas.openxmlformats.org/spreadsheetml/2006/main" count="211" uniqueCount="125">
  <si>
    <t>1.</t>
  </si>
  <si>
    <t>2.</t>
  </si>
  <si>
    <t>3.</t>
  </si>
  <si>
    <t>DN 15</t>
  </si>
  <si>
    <t>ks</t>
  </si>
  <si>
    <t>m</t>
  </si>
  <si>
    <t>Tlakové zkoušky potrubí</t>
  </si>
  <si>
    <t>4.</t>
  </si>
  <si>
    <t>5.</t>
  </si>
  <si>
    <t>do DN 50</t>
  </si>
  <si>
    <t>Vypouštěcí kulový kohout</t>
  </si>
  <si>
    <t>Vnitrostaveništní přemístění</t>
  </si>
  <si>
    <t>do 6 m</t>
  </si>
  <si>
    <t>t</t>
  </si>
  <si>
    <t>Návleková izolace</t>
  </si>
  <si>
    <t>Topná zkouška</t>
  </si>
  <si>
    <t>Zaregulování systému</t>
  </si>
  <si>
    <t>hod</t>
  </si>
  <si>
    <t>Pásky spojky , lepidlo</t>
  </si>
  <si>
    <t xml:space="preserve"> Technický dozor</t>
  </si>
  <si>
    <t>IZOLACE</t>
  </si>
  <si>
    <t>OSTATNÍ</t>
  </si>
  <si>
    <t xml:space="preserve"> materiál </t>
  </si>
  <si>
    <t xml:space="preserve"> montáž </t>
  </si>
  <si>
    <t xml:space="preserve"> ks </t>
  </si>
  <si>
    <t xml:space="preserve"> celkem </t>
  </si>
  <si>
    <t>cena</t>
  </si>
  <si>
    <t>CELKEM bez DPH</t>
  </si>
  <si>
    <t>ROZPOČET</t>
  </si>
  <si>
    <t>Prostupy a drážky pro potrubí</t>
  </si>
  <si>
    <t>RADIÁTOROVÉ ARMATURY</t>
  </si>
  <si>
    <t>OTOPNÁ TĚLESA</t>
  </si>
  <si>
    <t xml:space="preserve">Desková otopná tělesa </t>
  </si>
  <si>
    <t>VENTIL KOMPAKT</t>
  </si>
  <si>
    <t>kapalinová hlavice + rohové šroubení pr VK</t>
  </si>
  <si>
    <t>POTRUBÍ</t>
  </si>
  <si>
    <t>Sestava termostatického ventilu a radiátorového šroubení pro VK</t>
  </si>
  <si>
    <t>Potrubí Cu</t>
  </si>
  <si>
    <t>tvrdých</t>
  </si>
  <si>
    <t>včetně tvarovek, fitinek, objímek atd</t>
  </si>
  <si>
    <t>22x1</t>
  </si>
  <si>
    <t>28x1</t>
  </si>
  <si>
    <t>35x1,5</t>
  </si>
  <si>
    <t>DN 20</t>
  </si>
  <si>
    <t>22/20</t>
  </si>
  <si>
    <t>35/30</t>
  </si>
  <si>
    <t>28/20</t>
  </si>
  <si>
    <t xml:space="preserve">ZAŘÍZENÍ A ARMATURY </t>
  </si>
  <si>
    <t>Nepřímo ohřívaný zásobník TV</t>
  </si>
  <si>
    <t>objem TV</t>
  </si>
  <si>
    <t>l</t>
  </si>
  <si>
    <t>kW</t>
  </si>
  <si>
    <t>napětí</t>
  </si>
  <si>
    <t>6.</t>
  </si>
  <si>
    <t>Kulový kohout</t>
  </si>
  <si>
    <t>7.</t>
  </si>
  <si>
    <t>8.</t>
  </si>
  <si>
    <t>11.</t>
  </si>
  <si>
    <t>Automatický odvdušňovací ventil se zpětnou klapkou</t>
  </si>
  <si>
    <t>V</t>
  </si>
  <si>
    <t>el.. příkon</t>
  </si>
  <si>
    <t>dB (A)</t>
  </si>
  <si>
    <t>Expanzní nádoba</t>
  </si>
  <si>
    <t>objem</t>
  </si>
  <si>
    <t>DN 25</t>
  </si>
  <si>
    <t>Oběhové čerpadlo</t>
  </si>
  <si>
    <t>9.</t>
  </si>
  <si>
    <t>10.</t>
  </si>
  <si>
    <t>12.</t>
  </si>
  <si>
    <t>13.</t>
  </si>
  <si>
    <t>14.</t>
  </si>
  <si>
    <t>15.</t>
  </si>
  <si>
    <t>16.</t>
  </si>
  <si>
    <t>Trojcestný přepínací ventil s pohonem</t>
  </si>
  <si>
    <t>Zpětná klapka</t>
  </si>
  <si>
    <t>Kompenzátor</t>
  </si>
  <si>
    <t>Akumulační zásobník</t>
  </si>
  <si>
    <t>11VK-600/900</t>
  </si>
  <si>
    <t>11VK-600/1400</t>
  </si>
  <si>
    <t>21VK-600/900</t>
  </si>
  <si>
    <t>11VK-600/1000</t>
  </si>
  <si>
    <t>21VK-900/400</t>
  </si>
  <si>
    <t>22VK-600/700</t>
  </si>
  <si>
    <t>22VK-600/900</t>
  </si>
  <si>
    <t>22VK-900/400</t>
  </si>
  <si>
    <t>jm. výkon při -7/35°C</t>
  </si>
  <si>
    <t>akust. tlak v 1m</t>
  </si>
  <si>
    <t>ref. výrobek AIR170</t>
  </si>
  <si>
    <t>Venkovní jednotka tepelného čerpadla vzduch voda</t>
  </si>
  <si>
    <t>Vntřní jednotka tepelného čerpadla vzduch voda</t>
  </si>
  <si>
    <t>ref. výrobek AIR MODU E 130-170</t>
  </si>
  <si>
    <t>elektrokotel</t>
  </si>
  <si>
    <t>oběhové čerpadlo</t>
  </si>
  <si>
    <t>ref. výrobek DSR 300R</t>
  </si>
  <si>
    <t>ref. výrobek BC 303/3</t>
  </si>
  <si>
    <t>ref. výrobek REFLEX NG 80</t>
  </si>
  <si>
    <t>ref. výrobek STRATOS PICO25/1-6</t>
  </si>
  <si>
    <t>DN 32</t>
  </si>
  <si>
    <t>Kulový kohout s filtrem</t>
  </si>
  <si>
    <t>Magnnetický filtru s uzav ventilem</t>
  </si>
  <si>
    <t>Kulový kohout se zajištění</t>
  </si>
  <si>
    <t>Potrubí Pex-Al-Pex</t>
  </si>
  <si>
    <t>16X2</t>
  </si>
  <si>
    <t>20x2</t>
  </si>
  <si>
    <t>26x3</t>
  </si>
  <si>
    <t xml:space="preserve">potrubí </t>
  </si>
  <si>
    <t>20/13</t>
  </si>
  <si>
    <t>26/13</t>
  </si>
  <si>
    <t>16/13</t>
  </si>
  <si>
    <t>Demontáže</t>
  </si>
  <si>
    <t xml:space="preserve">zařízení kotelny </t>
  </si>
  <si>
    <t>odkouření</t>
  </si>
  <si>
    <t>armatury</t>
  </si>
  <si>
    <t>radiátory</t>
  </si>
  <si>
    <t>potrubí</t>
  </si>
  <si>
    <t>odvoz a likvidace</t>
  </si>
  <si>
    <t>0-120°C</t>
  </si>
  <si>
    <t>0-4bar</t>
  </si>
  <si>
    <t>Termomanometr</t>
  </si>
  <si>
    <t>ref. výrobek ZRS 234 -230V</t>
  </si>
  <si>
    <t>11VK-900/800</t>
  </si>
  <si>
    <t>22VK-600/500</t>
  </si>
  <si>
    <t>22VK-900/600</t>
  </si>
  <si>
    <t>jm. výkon při 7/35°C</t>
  </si>
  <si>
    <t>scop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</si>
</sst>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  <family val="2"/>
      <charset val="238"/>
    </font>
    <font>
      <sz val="9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5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1" fontId="3" fillId="0" borderId="0" xfId="0" applyNumberFormat="1" applyFont="1"/>
    <xf numFmtId="0" fontId="6" fillId="0" borderId="0" xfId="0" applyFont="1"/>
    <xf numFmtId="49" fontId="2" fillId="0" borderId="0" xfId="0" applyNumberFormat="1" applyFont="1"/>
    <xf numFmtId="165" fontId="3" fillId="0" borderId="0" xfId="0" applyNumberFormat="1" applyFont="1" applyAlignment="1">
      <alignment horizontal="right"/>
    </xf>
    <xf numFmtId="164" fontId="3" fillId="0" borderId="0" xfId="1" applyNumberFormat="1" applyFont="1"/>
    <xf numFmtId="164" fontId="2" fillId="2" borderId="0" xfId="1" applyNumberFormat="1" applyFont="1" applyFill="1" applyAlignment="1">
      <alignment horizontal="center"/>
    </xf>
    <xf numFmtId="1" fontId="2" fillId="0" borderId="0" xfId="0" applyNumberFormat="1" applyFont="1" applyAlignment="1">
      <alignment horizontal="right"/>
    </xf>
    <xf numFmtId="164" fontId="2" fillId="0" borderId="0" xfId="1" applyNumberFormat="1" applyFont="1"/>
    <xf numFmtId="49" fontId="4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center"/>
    </xf>
    <xf numFmtId="49" fontId="3" fillId="0" borderId="1" xfId="0" applyNumberFormat="1" applyFont="1" applyBorder="1"/>
    <xf numFmtId="0" fontId="3" fillId="0" borderId="1" xfId="0" applyFont="1" applyBorder="1"/>
    <xf numFmtId="1" fontId="3" fillId="0" borderId="1" xfId="0" applyNumberFormat="1" applyFont="1" applyBorder="1" applyAlignment="1">
      <alignment horizontal="right"/>
    </xf>
    <xf numFmtId="164" fontId="3" fillId="0" borderId="1" xfId="1" applyNumberFormat="1" applyFont="1" applyBorder="1"/>
    <xf numFmtId="49" fontId="7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left"/>
    </xf>
    <xf numFmtId="164" fontId="0" fillId="0" borderId="0" xfId="1" applyNumberFormat="1" applyFont="1"/>
    <xf numFmtId="0" fontId="9" fillId="0" borderId="0" xfId="0" applyFont="1"/>
    <xf numFmtId="0" fontId="10" fillId="0" borderId="0" xfId="0" applyFont="1"/>
    <xf numFmtId="164" fontId="10" fillId="0" borderId="0" xfId="1" applyNumberFormat="1" applyFont="1"/>
  </cellXfs>
  <cellStyles count="7">
    <cellStyle name="Měna" xfId="1" builtinId="4"/>
    <cellStyle name="Měna 2 2 2" xfId="6" xr:uid="{00000000-0005-0000-0000-000001000000}"/>
    <cellStyle name="měny 10 7" xfId="3" xr:uid="{00000000-0005-0000-0000-000002000000}"/>
    <cellStyle name="měny 2" xfId="2" xr:uid="{00000000-0005-0000-0000-000003000000}"/>
    <cellStyle name="Normální" xfId="0" builtinId="0"/>
    <cellStyle name="normální 15" xfId="4" xr:uid="{00000000-0005-0000-0000-000005000000}"/>
    <cellStyle name="normální 16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5"/>
  <sheetViews>
    <sheetView tabSelected="1" view="pageBreakPreview" zoomScale="85" zoomScaleNormal="100" zoomScaleSheetLayoutView="85" workbookViewId="0">
      <pane ySplit="3" topLeftCell="A111" activePane="bottomLeft" state="frozen"/>
      <selection pane="bottomLeft" activeCell="L143" sqref="L143"/>
    </sheetView>
  </sheetViews>
  <sheetFormatPr defaultRowHeight="12" x14ac:dyDescent="0.2"/>
  <cols>
    <col min="1" max="1" width="3.7109375" style="5" customWidth="1"/>
    <col min="2" max="2" width="2" style="2" customWidth="1"/>
    <col min="3" max="3" width="1.7109375" style="2" customWidth="1"/>
    <col min="4" max="4" width="2.7109375" style="2" customWidth="1"/>
    <col min="5" max="5" width="20.42578125" style="2" customWidth="1"/>
    <col min="6" max="6" width="7.5703125" style="2" customWidth="1"/>
    <col min="7" max="7" width="14.5703125" style="2" customWidth="1"/>
    <col min="8" max="8" width="7.7109375" style="3" customWidth="1"/>
    <col min="9" max="9" width="5.7109375" style="2" customWidth="1"/>
    <col min="10" max="14" width="12.85546875" style="10" customWidth="1"/>
    <col min="15" max="16384" width="9.140625" style="2"/>
  </cols>
  <sheetData>
    <row r="1" spans="1:14" s="1" customFormat="1" ht="21.6" customHeight="1" x14ac:dyDescent="0.25">
      <c r="A1" s="14" t="s">
        <v>28</v>
      </c>
      <c r="B1" s="15"/>
      <c r="C1" s="15"/>
      <c r="D1" s="15"/>
      <c r="E1" s="15"/>
      <c r="F1" s="15"/>
      <c r="G1" s="15"/>
      <c r="H1" s="16"/>
      <c r="I1" s="15"/>
      <c r="J1" s="11" t="s">
        <v>22</v>
      </c>
      <c r="K1" s="11" t="s">
        <v>22</v>
      </c>
      <c r="L1" s="11" t="s">
        <v>23</v>
      </c>
      <c r="M1" s="11" t="s">
        <v>23</v>
      </c>
      <c r="N1" s="11" t="s">
        <v>26</v>
      </c>
    </row>
    <row r="2" spans="1:14" ht="13.5" customHeight="1" x14ac:dyDescent="0.2">
      <c r="A2" s="17"/>
      <c r="B2" s="15"/>
      <c r="C2" s="15"/>
      <c r="D2" s="15"/>
      <c r="E2" s="15"/>
      <c r="F2" s="15"/>
      <c r="G2" s="15"/>
      <c r="H2" s="16"/>
      <c r="I2" s="15"/>
      <c r="J2" s="11" t="s">
        <v>24</v>
      </c>
      <c r="K2" s="11" t="s">
        <v>25</v>
      </c>
      <c r="L2" s="11" t="s">
        <v>24</v>
      </c>
      <c r="M2" s="11" t="s">
        <v>25</v>
      </c>
      <c r="N2" s="11" t="s">
        <v>25</v>
      </c>
    </row>
    <row r="3" spans="1:14" ht="13.5" customHeight="1" x14ac:dyDescent="0.2">
      <c r="A3" s="17"/>
      <c r="B3" s="15"/>
      <c r="C3" s="15"/>
      <c r="D3" s="15"/>
      <c r="E3" s="15"/>
      <c r="F3" s="15"/>
      <c r="G3" s="15"/>
      <c r="H3" s="16"/>
      <c r="I3" s="15"/>
      <c r="J3" s="11"/>
      <c r="K3" s="11"/>
      <c r="L3" s="11"/>
      <c r="M3" s="11"/>
      <c r="N3" s="11"/>
    </row>
    <row r="4" spans="1:14" customFormat="1" ht="12.75" x14ac:dyDescent="0.2">
      <c r="A4" s="26" t="s">
        <v>47</v>
      </c>
      <c r="J4" s="25"/>
      <c r="K4" s="25"/>
      <c r="L4" s="25"/>
      <c r="M4" s="25"/>
      <c r="N4" s="25"/>
    </row>
    <row r="5" spans="1:14" customFormat="1" ht="12.75" x14ac:dyDescent="0.2">
      <c r="A5" s="27" t="s">
        <v>0</v>
      </c>
      <c r="B5" s="27" t="s">
        <v>88</v>
      </c>
      <c r="C5" s="27"/>
      <c r="D5" s="27"/>
      <c r="E5" s="27"/>
      <c r="F5" s="27"/>
      <c r="G5" s="27"/>
      <c r="H5" s="27"/>
      <c r="I5" s="27"/>
      <c r="J5" s="28"/>
      <c r="K5" s="28"/>
      <c r="L5" s="28"/>
      <c r="M5" s="28"/>
      <c r="N5" s="28"/>
    </row>
    <row r="6" spans="1:14" customFormat="1" ht="12.75" x14ac:dyDescent="0.2">
      <c r="A6" s="27"/>
      <c r="B6" s="27"/>
      <c r="C6" s="27" t="s">
        <v>87</v>
      </c>
      <c r="D6" s="27"/>
      <c r="E6" s="27"/>
      <c r="F6" s="27"/>
      <c r="G6" s="27"/>
      <c r="H6" s="27"/>
      <c r="I6" s="27"/>
      <c r="J6" s="28"/>
      <c r="K6" s="28"/>
      <c r="L6" s="28"/>
      <c r="M6" s="28"/>
      <c r="N6" s="28"/>
    </row>
    <row r="7" spans="1:14" customFormat="1" ht="12.75" x14ac:dyDescent="0.2">
      <c r="A7" s="27"/>
      <c r="B7" s="27"/>
      <c r="C7" s="27"/>
      <c r="D7" s="27" t="s">
        <v>85</v>
      </c>
      <c r="E7" s="27"/>
      <c r="F7" s="27">
        <v>13</v>
      </c>
      <c r="G7" s="27" t="s">
        <v>51</v>
      </c>
      <c r="H7" s="27"/>
      <c r="I7" s="27"/>
      <c r="J7" s="28"/>
      <c r="K7" s="28"/>
      <c r="L7" s="28"/>
      <c r="M7" s="28"/>
      <c r="N7" s="28"/>
    </row>
    <row r="8" spans="1:14" customFormat="1" ht="12.75" x14ac:dyDescent="0.2">
      <c r="A8" s="27"/>
      <c r="B8" s="27"/>
      <c r="C8" s="27"/>
      <c r="D8" s="27" t="s">
        <v>85</v>
      </c>
      <c r="E8" s="27"/>
      <c r="F8" s="27">
        <v>2.56</v>
      </c>
      <c r="G8" s="27"/>
      <c r="H8" s="27"/>
      <c r="I8" s="27"/>
      <c r="J8" s="28"/>
      <c r="K8" s="28"/>
      <c r="L8" s="28"/>
      <c r="M8" s="28"/>
      <c r="N8" s="28"/>
    </row>
    <row r="9" spans="1:14" customFormat="1" ht="12.75" x14ac:dyDescent="0.2">
      <c r="A9" s="27"/>
      <c r="B9" s="27"/>
      <c r="C9" s="27"/>
      <c r="D9" s="27" t="s">
        <v>123</v>
      </c>
      <c r="E9" s="27"/>
      <c r="F9" s="27">
        <v>17.7</v>
      </c>
      <c r="G9" s="27" t="s">
        <v>51</v>
      </c>
      <c r="H9" s="27"/>
      <c r="I9" s="27"/>
      <c r="J9" s="28"/>
      <c r="K9" s="28"/>
      <c r="L9" s="28"/>
      <c r="M9" s="28"/>
      <c r="N9" s="28"/>
    </row>
    <row r="10" spans="1:14" customFormat="1" ht="12.75" x14ac:dyDescent="0.2">
      <c r="A10" s="27"/>
      <c r="B10" s="27"/>
      <c r="C10" s="27"/>
      <c r="D10" s="27" t="s">
        <v>123</v>
      </c>
      <c r="E10" s="27"/>
      <c r="F10" s="27">
        <v>4.87</v>
      </c>
      <c r="G10" s="27"/>
      <c r="H10" s="27"/>
      <c r="I10" s="27"/>
      <c r="J10" s="28"/>
      <c r="K10" s="28"/>
      <c r="L10" s="28"/>
      <c r="M10" s="28"/>
      <c r="N10" s="28"/>
    </row>
    <row r="11" spans="1:14" customFormat="1" ht="12.75" x14ac:dyDescent="0.2">
      <c r="A11" s="27"/>
      <c r="B11" s="27"/>
      <c r="C11" s="27"/>
      <c r="D11" s="27" t="s">
        <v>124</v>
      </c>
      <c r="E11" s="27"/>
      <c r="F11" s="27">
        <v>4.8499999999999996</v>
      </c>
      <c r="G11" s="27"/>
      <c r="H11" s="27"/>
      <c r="I11" s="27"/>
      <c r="J11" s="28"/>
      <c r="K11" s="28"/>
      <c r="L11" s="28"/>
      <c r="M11" s="28"/>
      <c r="N11" s="28"/>
    </row>
    <row r="12" spans="1:14" customFormat="1" ht="12.75" x14ac:dyDescent="0.2">
      <c r="A12" s="27"/>
      <c r="B12" s="27"/>
      <c r="C12" s="27"/>
      <c r="D12" s="27" t="s">
        <v>86</v>
      </c>
      <c r="E12" s="27"/>
      <c r="F12" s="27">
        <v>45</v>
      </c>
      <c r="G12" s="27" t="s">
        <v>61</v>
      </c>
      <c r="H12" s="27"/>
      <c r="I12" s="27"/>
      <c r="J12" s="28"/>
      <c r="K12" s="28"/>
      <c r="L12" s="28"/>
      <c r="M12" s="28"/>
      <c r="N12" s="28"/>
    </row>
    <row r="13" spans="1:14" customFormat="1" ht="12.75" x14ac:dyDescent="0.2">
      <c r="A13" s="27"/>
      <c r="B13" s="27"/>
      <c r="C13" s="27"/>
      <c r="D13" s="27" t="s">
        <v>60</v>
      </c>
      <c r="E13" s="27"/>
      <c r="F13" s="27">
        <v>7.2</v>
      </c>
      <c r="G13" s="27" t="s">
        <v>51</v>
      </c>
      <c r="H13" s="27"/>
      <c r="I13" s="27"/>
      <c r="J13" s="28"/>
      <c r="K13" s="28"/>
      <c r="L13" s="28"/>
      <c r="M13" s="28"/>
      <c r="N13" s="28"/>
    </row>
    <row r="14" spans="1:14" customFormat="1" ht="12.75" x14ac:dyDescent="0.2">
      <c r="A14" s="27"/>
      <c r="B14" s="27"/>
      <c r="C14" s="27"/>
      <c r="D14" s="27" t="s">
        <v>52</v>
      </c>
      <c r="E14" s="27"/>
      <c r="F14" s="27">
        <v>400</v>
      </c>
      <c r="G14" s="27" t="s">
        <v>59</v>
      </c>
      <c r="H14" s="27">
        <v>1</v>
      </c>
      <c r="I14" s="27" t="s">
        <v>4</v>
      </c>
      <c r="J14" s="28">
        <v>0</v>
      </c>
      <c r="K14" s="28">
        <f t="shared" ref="K14:K69" si="0">+J14*H14</f>
        <v>0</v>
      </c>
      <c r="L14" s="28">
        <v>0</v>
      </c>
      <c r="M14" s="28">
        <f t="shared" ref="M14:M69" si="1">+L14*H14</f>
        <v>0</v>
      </c>
      <c r="N14" s="28">
        <f t="shared" ref="N14:N69" si="2">+M14+K14</f>
        <v>0</v>
      </c>
    </row>
    <row r="15" spans="1:14" customFormat="1" ht="12.75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8"/>
      <c r="K15" s="28">
        <f t="shared" si="0"/>
        <v>0</v>
      </c>
      <c r="L15" s="28"/>
      <c r="M15" s="28">
        <f t="shared" si="1"/>
        <v>0</v>
      </c>
      <c r="N15" s="28">
        <f t="shared" si="2"/>
        <v>0</v>
      </c>
    </row>
    <row r="16" spans="1:14" customFormat="1" ht="12.75" x14ac:dyDescent="0.2">
      <c r="A16" s="27" t="s">
        <v>1</v>
      </c>
      <c r="B16" s="27" t="s">
        <v>89</v>
      </c>
      <c r="C16" s="27"/>
      <c r="D16" s="27"/>
      <c r="E16" s="27"/>
      <c r="F16" s="27"/>
      <c r="G16" s="27"/>
      <c r="H16" s="27"/>
      <c r="I16" s="27"/>
      <c r="J16" s="28"/>
      <c r="K16" s="28">
        <f t="shared" ref="K16:K19" si="3">+J16*H16</f>
        <v>0</v>
      </c>
      <c r="L16" s="28"/>
      <c r="M16" s="28">
        <f t="shared" ref="M16:M19" si="4">+L16*H16</f>
        <v>0</v>
      </c>
      <c r="N16" s="28">
        <f t="shared" ref="N16:N19" si="5">+M16+K16</f>
        <v>0</v>
      </c>
    </row>
    <row r="17" spans="1:14" customFormat="1" ht="12.75" x14ac:dyDescent="0.2">
      <c r="A17" s="27"/>
      <c r="B17" s="27"/>
      <c r="C17" s="27" t="s">
        <v>90</v>
      </c>
      <c r="D17" s="27"/>
      <c r="E17" s="27"/>
      <c r="F17" s="27"/>
      <c r="G17" s="27"/>
      <c r="H17" s="27"/>
      <c r="I17" s="27"/>
      <c r="J17" s="28"/>
      <c r="K17" s="28">
        <f t="shared" si="3"/>
        <v>0</v>
      </c>
      <c r="L17" s="28"/>
      <c r="M17" s="28">
        <f t="shared" si="4"/>
        <v>0</v>
      </c>
      <c r="N17" s="28">
        <f t="shared" si="5"/>
        <v>0</v>
      </c>
    </row>
    <row r="18" spans="1:14" customFormat="1" ht="12.75" x14ac:dyDescent="0.2">
      <c r="A18" s="27"/>
      <c r="B18" s="27"/>
      <c r="C18" s="27"/>
      <c r="D18" s="27" t="s">
        <v>91</v>
      </c>
      <c r="E18" s="27"/>
      <c r="F18" s="27">
        <v>9</v>
      </c>
      <c r="G18" s="27" t="s">
        <v>51</v>
      </c>
      <c r="H18" s="27"/>
      <c r="I18" s="27"/>
      <c r="J18" s="28"/>
      <c r="K18" s="28">
        <f t="shared" si="3"/>
        <v>0</v>
      </c>
      <c r="L18" s="28"/>
      <c r="M18" s="28">
        <f t="shared" si="4"/>
        <v>0</v>
      </c>
      <c r="N18" s="28">
        <f t="shared" si="5"/>
        <v>0</v>
      </c>
    </row>
    <row r="19" spans="1:14" customFormat="1" ht="12.75" x14ac:dyDescent="0.2">
      <c r="A19" s="27"/>
      <c r="B19" s="27"/>
      <c r="C19" s="27"/>
      <c r="D19" s="27" t="s">
        <v>92</v>
      </c>
      <c r="E19" s="27"/>
      <c r="F19" s="27"/>
      <c r="G19" s="27"/>
      <c r="H19" s="27"/>
      <c r="I19" s="27"/>
      <c r="J19" s="28"/>
      <c r="K19" s="28">
        <f t="shared" si="3"/>
        <v>0</v>
      </c>
      <c r="L19" s="28"/>
      <c r="M19" s="28">
        <f t="shared" si="4"/>
        <v>0</v>
      </c>
      <c r="N19" s="28">
        <f t="shared" si="5"/>
        <v>0</v>
      </c>
    </row>
    <row r="20" spans="1:14" customFormat="1" ht="12.75" x14ac:dyDescent="0.2">
      <c r="A20" s="27"/>
      <c r="B20" s="27"/>
      <c r="C20" s="27"/>
      <c r="D20" s="27" t="s">
        <v>52</v>
      </c>
      <c r="E20" s="27"/>
      <c r="F20" s="27">
        <v>400</v>
      </c>
      <c r="G20" s="27" t="s">
        <v>59</v>
      </c>
      <c r="H20" s="27">
        <v>1</v>
      </c>
      <c r="I20" s="27" t="s">
        <v>4</v>
      </c>
      <c r="J20" s="28"/>
      <c r="K20" s="28">
        <f t="shared" ref="K20" si="6">+J20*H20</f>
        <v>0</v>
      </c>
      <c r="L20" s="28">
        <v>0</v>
      </c>
      <c r="M20" s="28">
        <f t="shared" ref="M20" si="7">+L20*H20</f>
        <v>0</v>
      </c>
      <c r="N20" s="28">
        <f t="shared" ref="N20" si="8">+M20+K20</f>
        <v>0</v>
      </c>
    </row>
    <row r="21" spans="1:14" customFormat="1" ht="12.75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8"/>
      <c r="K21" s="28">
        <f t="shared" si="0"/>
        <v>0</v>
      </c>
      <c r="L21" s="28"/>
      <c r="M21" s="28">
        <f t="shared" si="1"/>
        <v>0</v>
      </c>
      <c r="N21" s="28">
        <f t="shared" si="2"/>
        <v>0</v>
      </c>
    </row>
    <row r="22" spans="1:14" customFormat="1" ht="12.75" x14ac:dyDescent="0.2">
      <c r="A22" s="27" t="s">
        <v>2</v>
      </c>
      <c r="B22" s="27" t="s">
        <v>48</v>
      </c>
      <c r="C22" s="27"/>
      <c r="D22" s="27"/>
      <c r="E22" s="27"/>
      <c r="F22" s="27"/>
      <c r="G22" s="27"/>
      <c r="H22" s="27"/>
      <c r="I22" s="27"/>
      <c r="J22" s="28"/>
      <c r="K22" s="28">
        <f t="shared" si="0"/>
        <v>0</v>
      </c>
      <c r="L22" s="28"/>
      <c r="M22" s="28">
        <f t="shared" si="1"/>
        <v>0</v>
      </c>
      <c r="N22" s="28">
        <f t="shared" si="2"/>
        <v>0</v>
      </c>
    </row>
    <row r="23" spans="1:14" customFormat="1" ht="12.75" x14ac:dyDescent="0.2">
      <c r="A23" s="27"/>
      <c r="B23" s="27"/>
      <c r="C23" s="27" t="s">
        <v>93</v>
      </c>
      <c r="D23" s="27"/>
      <c r="E23" s="27"/>
      <c r="F23" s="27"/>
      <c r="G23" s="27"/>
      <c r="H23" s="27"/>
      <c r="I23" s="27"/>
      <c r="J23" s="28"/>
      <c r="K23" s="28">
        <f t="shared" si="0"/>
        <v>0</v>
      </c>
      <c r="L23" s="28"/>
      <c r="M23" s="28">
        <f t="shared" si="1"/>
        <v>0</v>
      </c>
      <c r="N23" s="28">
        <f t="shared" si="2"/>
        <v>0</v>
      </c>
    </row>
    <row r="24" spans="1:14" customFormat="1" ht="12.75" x14ac:dyDescent="0.2">
      <c r="A24" s="27"/>
      <c r="B24" s="27"/>
      <c r="C24" s="27"/>
      <c r="D24" s="27"/>
      <c r="E24" s="27" t="s">
        <v>49</v>
      </c>
      <c r="F24" s="27">
        <v>286</v>
      </c>
      <c r="G24" s="27" t="s">
        <v>50</v>
      </c>
      <c r="H24" s="27">
        <v>1</v>
      </c>
      <c r="I24" s="27" t="s">
        <v>4</v>
      </c>
      <c r="J24" s="28">
        <v>0</v>
      </c>
      <c r="K24" s="28">
        <f t="shared" si="0"/>
        <v>0</v>
      </c>
      <c r="L24" s="28">
        <v>0</v>
      </c>
      <c r="M24" s="28">
        <f t="shared" si="1"/>
        <v>0</v>
      </c>
      <c r="N24" s="28">
        <f t="shared" si="2"/>
        <v>0</v>
      </c>
    </row>
    <row r="25" spans="1:14" customFormat="1" ht="12.75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8"/>
      <c r="K25" s="28">
        <f t="shared" si="0"/>
        <v>0</v>
      </c>
      <c r="L25" s="28"/>
      <c r="M25" s="28">
        <f t="shared" si="1"/>
        <v>0</v>
      </c>
      <c r="N25" s="28">
        <f t="shared" si="2"/>
        <v>0</v>
      </c>
    </row>
    <row r="26" spans="1:14" customFormat="1" ht="12.75" x14ac:dyDescent="0.2">
      <c r="A26" s="27" t="s">
        <v>7</v>
      </c>
      <c r="B26" s="27" t="s">
        <v>76</v>
      </c>
      <c r="C26" s="27"/>
      <c r="D26" s="27"/>
      <c r="E26" s="27"/>
      <c r="F26" s="27"/>
      <c r="G26" s="27"/>
      <c r="H26" s="27"/>
      <c r="I26" s="27"/>
      <c r="J26" s="28"/>
      <c r="K26" s="28">
        <f t="shared" si="0"/>
        <v>0</v>
      </c>
      <c r="L26" s="28"/>
      <c r="M26" s="28">
        <f t="shared" si="1"/>
        <v>0</v>
      </c>
      <c r="N26" s="28">
        <f t="shared" si="2"/>
        <v>0</v>
      </c>
    </row>
    <row r="27" spans="1:14" customFormat="1" ht="12.75" x14ac:dyDescent="0.2">
      <c r="A27" s="27"/>
      <c r="B27" s="27"/>
      <c r="C27" s="27" t="s">
        <v>94</v>
      </c>
      <c r="D27" s="27"/>
      <c r="E27" s="27"/>
      <c r="F27" s="27"/>
      <c r="G27" s="27"/>
      <c r="H27" s="27"/>
      <c r="I27" s="27"/>
      <c r="J27" s="28"/>
      <c r="K27" s="28">
        <f t="shared" ref="K27" si="9">+J27*H27</f>
        <v>0</v>
      </c>
      <c r="L27" s="28"/>
      <c r="M27" s="28">
        <f t="shared" ref="M27" si="10">+L27*H27</f>
        <v>0</v>
      </c>
      <c r="N27" s="28">
        <f t="shared" ref="N27" si="11">+M27+K27</f>
        <v>0</v>
      </c>
    </row>
    <row r="28" spans="1:14" customFormat="1" ht="12.75" x14ac:dyDescent="0.2">
      <c r="A28" s="27"/>
      <c r="B28" s="27"/>
      <c r="C28" s="27"/>
      <c r="D28" s="27"/>
      <c r="E28" s="27" t="s">
        <v>49</v>
      </c>
      <c r="F28" s="27">
        <v>300</v>
      </c>
      <c r="G28" s="27" t="s">
        <v>50</v>
      </c>
      <c r="H28" s="27">
        <v>1</v>
      </c>
      <c r="I28" s="27" t="s">
        <v>4</v>
      </c>
      <c r="J28" s="28">
        <v>0</v>
      </c>
      <c r="K28" s="28">
        <f t="shared" si="0"/>
        <v>0</v>
      </c>
      <c r="L28" s="28">
        <v>0</v>
      </c>
      <c r="M28" s="28">
        <f t="shared" si="1"/>
        <v>0</v>
      </c>
      <c r="N28" s="28">
        <f t="shared" si="2"/>
        <v>0</v>
      </c>
    </row>
    <row r="29" spans="1:14" customFormat="1" ht="12.75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8"/>
      <c r="K29" s="28">
        <f t="shared" si="0"/>
        <v>0</v>
      </c>
      <c r="L29" s="28"/>
      <c r="M29" s="28">
        <f t="shared" si="1"/>
        <v>0</v>
      </c>
      <c r="N29" s="28">
        <f t="shared" si="2"/>
        <v>0</v>
      </c>
    </row>
    <row r="30" spans="1:14" customFormat="1" ht="12.75" x14ac:dyDescent="0.2">
      <c r="A30" s="27" t="s">
        <v>8</v>
      </c>
      <c r="B30" s="27" t="s">
        <v>62</v>
      </c>
      <c r="C30" s="27"/>
      <c r="D30" s="27"/>
      <c r="E30" s="27"/>
      <c r="F30" s="27"/>
      <c r="G30" s="27"/>
      <c r="H30" s="27"/>
      <c r="I30" s="27"/>
      <c r="J30" s="28"/>
      <c r="K30" s="28">
        <f t="shared" si="0"/>
        <v>0</v>
      </c>
      <c r="L30" s="28"/>
      <c r="M30" s="28">
        <f t="shared" si="1"/>
        <v>0</v>
      </c>
      <c r="N30" s="28">
        <f t="shared" si="2"/>
        <v>0</v>
      </c>
    </row>
    <row r="31" spans="1:14" customFormat="1" ht="12.75" x14ac:dyDescent="0.2">
      <c r="A31" s="27"/>
      <c r="B31" s="27"/>
      <c r="C31" s="27" t="s">
        <v>95</v>
      </c>
      <c r="D31" s="27"/>
      <c r="E31" s="27"/>
      <c r="F31" s="27"/>
      <c r="G31" s="27"/>
      <c r="H31" s="27"/>
      <c r="I31" s="27"/>
      <c r="J31" s="28"/>
      <c r="K31" s="28">
        <f t="shared" si="0"/>
        <v>0</v>
      </c>
      <c r="L31" s="28"/>
      <c r="M31" s="28">
        <f t="shared" si="1"/>
        <v>0</v>
      </c>
      <c r="N31" s="28">
        <f t="shared" si="2"/>
        <v>0</v>
      </c>
    </row>
    <row r="32" spans="1:14" customFormat="1" ht="12.75" x14ac:dyDescent="0.2">
      <c r="A32" s="27"/>
      <c r="B32" s="27"/>
      <c r="C32" s="27"/>
      <c r="D32" s="27"/>
      <c r="E32" s="27" t="s">
        <v>63</v>
      </c>
      <c r="F32" s="27">
        <v>80</v>
      </c>
      <c r="G32" s="27" t="s">
        <v>50</v>
      </c>
      <c r="H32" s="27">
        <v>1</v>
      </c>
      <c r="I32" s="27" t="s">
        <v>4</v>
      </c>
      <c r="J32" s="28">
        <v>0</v>
      </c>
      <c r="K32" s="28">
        <f t="shared" si="0"/>
        <v>0</v>
      </c>
      <c r="L32" s="28">
        <v>0</v>
      </c>
      <c r="M32" s="28">
        <f t="shared" si="1"/>
        <v>0</v>
      </c>
      <c r="N32" s="28">
        <f t="shared" si="2"/>
        <v>0</v>
      </c>
    </row>
    <row r="33" spans="1:14" customFormat="1" ht="12.75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8"/>
      <c r="K33" s="28">
        <f t="shared" ref="K33:K36" si="12">+J33*H33</f>
        <v>0</v>
      </c>
      <c r="L33" s="28"/>
      <c r="M33" s="28">
        <f t="shared" ref="M33:M36" si="13">+L33*H33</f>
        <v>0</v>
      </c>
      <c r="N33" s="28">
        <f t="shared" ref="N33:N36" si="14">+M33+K33</f>
        <v>0</v>
      </c>
    </row>
    <row r="34" spans="1:14" customFormat="1" ht="12.75" x14ac:dyDescent="0.2">
      <c r="A34" s="27" t="s">
        <v>53</v>
      </c>
      <c r="B34" s="27" t="s">
        <v>73</v>
      </c>
      <c r="C34" s="27"/>
      <c r="D34" s="27"/>
      <c r="E34" s="27"/>
      <c r="F34" s="27"/>
      <c r="G34" s="27"/>
      <c r="H34" s="27"/>
      <c r="I34" s="27"/>
      <c r="J34" s="28"/>
      <c r="K34" s="28">
        <f t="shared" si="12"/>
        <v>0</v>
      </c>
      <c r="L34" s="28"/>
      <c r="M34" s="28">
        <f t="shared" si="13"/>
        <v>0</v>
      </c>
      <c r="N34" s="28">
        <f t="shared" si="14"/>
        <v>0</v>
      </c>
    </row>
    <row r="35" spans="1:14" customFormat="1" ht="12.75" x14ac:dyDescent="0.2">
      <c r="A35" s="27"/>
      <c r="B35" s="27"/>
      <c r="C35" s="27" t="s">
        <v>119</v>
      </c>
      <c r="D35" s="27"/>
      <c r="E35" s="27"/>
      <c r="F35" s="27"/>
      <c r="G35" s="27"/>
      <c r="H35" s="27"/>
      <c r="I35" s="27"/>
      <c r="J35" s="28"/>
      <c r="K35" s="28">
        <f t="shared" si="12"/>
        <v>0</v>
      </c>
      <c r="L35" s="28"/>
      <c r="M35" s="28">
        <f t="shared" si="13"/>
        <v>0</v>
      </c>
      <c r="N35" s="28">
        <f t="shared" si="14"/>
        <v>0</v>
      </c>
    </row>
    <row r="36" spans="1:14" customFormat="1" ht="12.75" x14ac:dyDescent="0.2">
      <c r="A36" s="27"/>
      <c r="B36" s="27"/>
      <c r="C36" s="27"/>
      <c r="D36" s="27"/>
      <c r="E36" s="27" t="s">
        <v>64</v>
      </c>
      <c r="F36" s="27"/>
      <c r="G36" s="27"/>
      <c r="H36" s="27">
        <v>1</v>
      </c>
      <c r="I36" s="27" t="s">
        <v>4</v>
      </c>
      <c r="J36" s="28">
        <v>0</v>
      </c>
      <c r="K36" s="28">
        <f t="shared" si="12"/>
        <v>0</v>
      </c>
      <c r="L36" s="28">
        <v>0</v>
      </c>
      <c r="M36" s="28">
        <f t="shared" si="13"/>
        <v>0</v>
      </c>
      <c r="N36" s="28">
        <f t="shared" si="14"/>
        <v>0</v>
      </c>
    </row>
    <row r="37" spans="1:14" customFormat="1" ht="12.75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8"/>
      <c r="K37" s="28">
        <f t="shared" si="0"/>
        <v>0</v>
      </c>
      <c r="L37" s="28"/>
      <c r="M37" s="28">
        <f t="shared" si="1"/>
        <v>0</v>
      </c>
      <c r="N37" s="28">
        <f t="shared" si="2"/>
        <v>0</v>
      </c>
    </row>
    <row r="38" spans="1:14" customFormat="1" ht="12.75" x14ac:dyDescent="0.2">
      <c r="A38" s="27" t="s">
        <v>55</v>
      </c>
      <c r="B38" s="27" t="s">
        <v>65</v>
      </c>
      <c r="C38" s="27"/>
      <c r="D38" s="27"/>
      <c r="E38" s="27"/>
      <c r="F38" s="27"/>
      <c r="G38" s="27"/>
      <c r="H38" s="27"/>
      <c r="I38" s="27"/>
      <c r="J38" s="28"/>
      <c r="K38" s="28">
        <f t="shared" si="0"/>
        <v>0</v>
      </c>
      <c r="L38" s="28"/>
      <c r="M38" s="28">
        <f t="shared" si="1"/>
        <v>0</v>
      </c>
      <c r="N38" s="28">
        <f t="shared" si="2"/>
        <v>0</v>
      </c>
    </row>
    <row r="39" spans="1:14" customFormat="1" ht="12.75" x14ac:dyDescent="0.2">
      <c r="A39" s="27"/>
      <c r="B39" s="27"/>
      <c r="C39" s="27" t="s">
        <v>96</v>
      </c>
      <c r="D39" s="27"/>
      <c r="E39" s="27"/>
      <c r="F39" s="27"/>
      <c r="G39" s="27"/>
      <c r="H39" s="27"/>
      <c r="I39" s="27"/>
      <c r="J39" s="28"/>
      <c r="K39" s="28">
        <f t="shared" si="0"/>
        <v>0</v>
      </c>
      <c r="L39" s="28"/>
      <c r="M39" s="28">
        <f t="shared" si="1"/>
        <v>0</v>
      </c>
      <c r="N39" s="28">
        <f t="shared" si="2"/>
        <v>0</v>
      </c>
    </row>
    <row r="40" spans="1:14" customFormat="1" ht="12.75" x14ac:dyDescent="0.2">
      <c r="A40" s="27"/>
      <c r="B40" s="27"/>
      <c r="C40" s="27"/>
      <c r="D40" s="27"/>
      <c r="E40" s="27" t="s">
        <v>64</v>
      </c>
      <c r="F40" s="27"/>
      <c r="G40" s="27"/>
      <c r="H40" s="27">
        <v>1</v>
      </c>
      <c r="I40" s="27" t="s">
        <v>4</v>
      </c>
      <c r="J40" s="28">
        <v>0</v>
      </c>
      <c r="K40" s="28">
        <f t="shared" si="0"/>
        <v>0</v>
      </c>
      <c r="L40" s="28">
        <v>0</v>
      </c>
      <c r="M40" s="28">
        <f t="shared" si="1"/>
        <v>0</v>
      </c>
      <c r="N40" s="28">
        <f t="shared" si="2"/>
        <v>0</v>
      </c>
    </row>
    <row r="41" spans="1:14" customFormat="1" ht="12.75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8"/>
      <c r="K41" s="28">
        <f t="shared" si="0"/>
        <v>0</v>
      </c>
      <c r="L41" s="28"/>
      <c r="M41" s="28">
        <f t="shared" si="1"/>
        <v>0</v>
      </c>
      <c r="N41" s="28">
        <f t="shared" si="2"/>
        <v>0</v>
      </c>
    </row>
    <row r="42" spans="1:14" customFormat="1" ht="12.75" x14ac:dyDescent="0.2">
      <c r="A42" s="27" t="s">
        <v>56</v>
      </c>
      <c r="B42" s="27" t="s">
        <v>54</v>
      </c>
      <c r="C42" s="27"/>
      <c r="D42" s="27"/>
      <c r="E42" s="27"/>
      <c r="F42" s="27"/>
      <c r="G42" s="27"/>
      <c r="H42" s="27"/>
      <c r="I42" s="27"/>
      <c r="J42" s="28"/>
      <c r="K42" s="28">
        <f t="shared" si="0"/>
        <v>0</v>
      </c>
      <c r="L42" s="28"/>
      <c r="M42" s="28">
        <f t="shared" si="1"/>
        <v>0</v>
      </c>
      <c r="N42" s="28">
        <f t="shared" si="2"/>
        <v>0</v>
      </c>
    </row>
    <row r="43" spans="1:14" customFormat="1" ht="12.75" x14ac:dyDescent="0.2">
      <c r="A43" s="27"/>
      <c r="B43" s="27"/>
      <c r="C43" s="27"/>
      <c r="D43" s="27" t="s">
        <v>64</v>
      </c>
      <c r="E43" s="27"/>
      <c r="F43" s="27"/>
      <c r="G43" s="27"/>
      <c r="H43" s="27">
        <v>5</v>
      </c>
      <c r="I43" s="27" t="s">
        <v>4</v>
      </c>
      <c r="J43" s="28">
        <v>0</v>
      </c>
      <c r="K43" s="28">
        <f t="shared" si="0"/>
        <v>0</v>
      </c>
      <c r="L43" s="28">
        <v>0</v>
      </c>
      <c r="M43" s="28">
        <f t="shared" si="1"/>
        <v>0</v>
      </c>
      <c r="N43" s="28">
        <f t="shared" si="2"/>
        <v>0</v>
      </c>
    </row>
    <row r="44" spans="1:14" customFormat="1" ht="12.75" x14ac:dyDescent="0.2">
      <c r="A44" s="27"/>
      <c r="B44" s="27"/>
      <c r="C44" s="27"/>
      <c r="D44" s="27" t="s">
        <v>97</v>
      </c>
      <c r="E44" s="27"/>
      <c r="F44" s="27"/>
      <c r="G44" s="27"/>
      <c r="H44" s="27">
        <v>4</v>
      </c>
      <c r="I44" s="27" t="s">
        <v>4</v>
      </c>
      <c r="J44" s="28">
        <v>0</v>
      </c>
      <c r="K44" s="28">
        <f t="shared" ref="K44" si="15">+J44*H44</f>
        <v>0</v>
      </c>
      <c r="L44" s="28">
        <v>0</v>
      </c>
      <c r="M44" s="28">
        <f t="shared" ref="M44" si="16">+L44*H44</f>
        <v>0</v>
      </c>
      <c r="N44" s="28">
        <f t="shared" ref="N44" si="17">+M44+K44</f>
        <v>0</v>
      </c>
    </row>
    <row r="45" spans="1:14" customFormat="1" ht="15" customHeight="1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8"/>
      <c r="K45" s="28">
        <f t="shared" si="0"/>
        <v>0</v>
      </c>
      <c r="L45" s="28"/>
      <c r="M45" s="28">
        <f t="shared" si="1"/>
        <v>0</v>
      </c>
      <c r="N45" s="28">
        <f t="shared" si="2"/>
        <v>0</v>
      </c>
    </row>
    <row r="46" spans="1:14" customFormat="1" ht="12.75" x14ac:dyDescent="0.2">
      <c r="A46" s="27" t="s">
        <v>66</v>
      </c>
      <c r="B46" s="27" t="s">
        <v>98</v>
      </c>
      <c r="C46" s="27"/>
      <c r="D46" s="27"/>
      <c r="E46" s="27"/>
      <c r="F46" s="27"/>
      <c r="G46" s="27"/>
      <c r="H46" s="27"/>
      <c r="I46" s="27"/>
      <c r="J46" s="28"/>
      <c r="K46" s="28">
        <f t="shared" si="0"/>
        <v>0</v>
      </c>
      <c r="L46" s="28"/>
      <c r="M46" s="28">
        <f t="shared" si="1"/>
        <v>0</v>
      </c>
      <c r="N46" s="28">
        <f t="shared" si="2"/>
        <v>0</v>
      </c>
    </row>
    <row r="47" spans="1:14" customFormat="1" ht="12.75" x14ac:dyDescent="0.2">
      <c r="A47" s="27"/>
      <c r="B47" s="27"/>
      <c r="C47" s="27"/>
      <c r="D47" s="27" t="s">
        <v>97</v>
      </c>
      <c r="E47" s="27"/>
      <c r="F47" s="27"/>
      <c r="G47" s="27"/>
      <c r="H47" s="27">
        <v>1</v>
      </c>
      <c r="I47" s="27" t="s">
        <v>4</v>
      </c>
      <c r="J47" s="28">
        <v>0</v>
      </c>
      <c r="K47" s="28">
        <f t="shared" si="0"/>
        <v>0</v>
      </c>
      <c r="L47" s="28">
        <v>0</v>
      </c>
      <c r="M47" s="28">
        <f t="shared" si="1"/>
        <v>0</v>
      </c>
      <c r="N47" s="28">
        <f t="shared" si="2"/>
        <v>0</v>
      </c>
    </row>
    <row r="48" spans="1:14" customFormat="1" ht="12.75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8"/>
      <c r="K48" s="28">
        <f t="shared" ref="K48:K50" si="18">+J48*H48</f>
        <v>0</v>
      </c>
      <c r="L48" s="28"/>
      <c r="M48" s="28">
        <f t="shared" ref="M48:M50" si="19">+L48*H48</f>
        <v>0</v>
      </c>
      <c r="N48" s="28">
        <f t="shared" ref="N48:N50" si="20">+M48+K48</f>
        <v>0</v>
      </c>
    </row>
    <row r="49" spans="1:14" customFormat="1" ht="12.75" x14ac:dyDescent="0.2">
      <c r="A49" s="27" t="s">
        <v>67</v>
      </c>
      <c r="B49" s="27" t="s">
        <v>100</v>
      </c>
      <c r="C49" s="27"/>
      <c r="D49" s="27"/>
      <c r="E49" s="27"/>
      <c r="F49" s="27"/>
      <c r="G49" s="27"/>
      <c r="H49" s="27"/>
      <c r="I49" s="27"/>
      <c r="J49" s="28"/>
      <c r="K49" s="28">
        <f t="shared" si="18"/>
        <v>0</v>
      </c>
      <c r="L49" s="28"/>
      <c r="M49" s="28">
        <f t="shared" si="19"/>
        <v>0</v>
      </c>
      <c r="N49" s="28">
        <f t="shared" si="20"/>
        <v>0</v>
      </c>
    </row>
    <row r="50" spans="1:14" customFormat="1" ht="12.75" x14ac:dyDescent="0.2">
      <c r="A50" s="27"/>
      <c r="B50" s="27"/>
      <c r="C50" s="27"/>
      <c r="D50" s="27" t="s">
        <v>43</v>
      </c>
      <c r="E50" s="27"/>
      <c r="F50" s="27"/>
      <c r="G50" s="27"/>
      <c r="H50" s="27">
        <v>1</v>
      </c>
      <c r="I50" s="27" t="s">
        <v>4</v>
      </c>
      <c r="J50" s="28">
        <v>0</v>
      </c>
      <c r="K50" s="28">
        <f t="shared" si="18"/>
        <v>0</v>
      </c>
      <c r="L50" s="28">
        <v>0</v>
      </c>
      <c r="M50" s="28">
        <f t="shared" si="19"/>
        <v>0</v>
      </c>
      <c r="N50" s="28">
        <f t="shared" si="20"/>
        <v>0</v>
      </c>
    </row>
    <row r="51" spans="1:14" customFormat="1" ht="1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8"/>
      <c r="K51" s="28">
        <f t="shared" ref="K51:K53" si="21">+J51*H51</f>
        <v>0</v>
      </c>
      <c r="L51" s="28"/>
      <c r="M51" s="28">
        <f t="shared" ref="M51:M53" si="22">+L51*H51</f>
        <v>0</v>
      </c>
      <c r="N51" s="28">
        <f t="shared" ref="N51:N53" si="23">+M51+K51</f>
        <v>0</v>
      </c>
    </row>
    <row r="52" spans="1:14" customFormat="1" ht="12.75" x14ac:dyDescent="0.2">
      <c r="A52" s="27" t="s">
        <v>57</v>
      </c>
      <c r="B52" s="27" t="s">
        <v>99</v>
      </c>
      <c r="C52" s="27"/>
      <c r="D52" s="27"/>
      <c r="E52" s="27"/>
      <c r="F52" s="27"/>
      <c r="G52" s="27"/>
      <c r="H52" s="27"/>
      <c r="I52" s="27"/>
      <c r="J52" s="28"/>
      <c r="K52" s="28">
        <f t="shared" si="21"/>
        <v>0</v>
      </c>
      <c r="L52" s="28"/>
      <c r="M52" s="28">
        <f t="shared" si="22"/>
        <v>0</v>
      </c>
      <c r="N52" s="28">
        <f t="shared" si="23"/>
        <v>0</v>
      </c>
    </row>
    <row r="53" spans="1:14" customFormat="1" ht="12.75" x14ac:dyDescent="0.2">
      <c r="A53" s="27"/>
      <c r="B53" s="27"/>
      <c r="C53" s="27"/>
      <c r="D53" s="27" t="s">
        <v>97</v>
      </c>
      <c r="E53" s="27"/>
      <c r="F53" s="27"/>
      <c r="G53" s="27"/>
      <c r="H53" s="27">
        <v>1</v>
      </c>
      <c r="I53" s="27" t="s">
        <v>4</v>
      </c>
      <c r="J53" s="28">
        <v>0</v>
      </c>
      <c r="K53" s="28">
        <f t="shared" si="21"/>
        <v>0</v>
      </c>
      <c r="L53" s="28">
        <v>0</v>
      </c>
      <c r="M53" s="28">
        <f t="shared" si="22"/>
        <v>0</v>
      </c>
      <c r="N53" s="28">
        <f t="shared" si="23"/>
        <v>0</v>
      </c>
    </row>
    <row r="54" spans="1:14" customFormat="1" ht="12.75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8"/>
      <c r="K54" s="28">
        <f t="shared" si="0"/>
        <v>0</v>
      </c>
      <c r="L54" s="28"/>
      <c r="M54" s="28">
        <f t="shared" si="1"/>
        <v>0</v>
      </c>
      <c r="N54" s="28">
        <f t="shared" si="2"/>
        <v>0</v>
      </c>
    </row>
    <row r="55" spans="1:14" customFormat="1" ht="12.75" x14ac:dyDescent="0.2">
      <c r="A55" s="27" t="s">
        <v>68</v>
      </c>
      <c r="B55" s="27" t="s">
        <v>74</v>
      </c>
      <c r="C55" s="27"/>
      <c r="D55" s="27"/>
      <c r="E55" s="27"/>
      <c r="F55" s="27"/>
      <c r="G55" s="27"/>
      <c r="H55" s="27"/>
      <c r="I55" s="27"/>
      <c r="J55" s="28"/>
      <c r="K55" s="28">
        <f t="shared" si="0"/>
        <v>0</v>
      </c>
      <c r="L55" s="28"/>
      <c r="M55" s="28">
        <f t="shared" si="1"/>
        <v>0</v>
      </c>
      <c r="N55" s="28">
        <f t="shared" si="2"/>
        <v>0</v>
      </c>
    </row>
    <row r="56" spans="1:14" customFormat="1" ht="12.75" x14ac:dyDescent="0.2">
      <c r="A56" s="27"/>
      <c r="B56" s="27"/>
      <c r="C56" s="27"/>
      <c r="D56" s="27" t="s">
        <v>64</v>
      </c>
      <c r="E56" s="27"/>
      <c r="F56" s="27"/>
      <c r="G56" s="27"/>
      <c r="H56" s="27">
        <v>2</v>
      </c>
      <c r="I56" s="27" t="s">
        <v>4</v>
      </c>
      <c r="J56" s="28">
        <v>0</v>
      </c>
      <c r="K56" s="28">
        <f t="shared" si="0"/>
        <v>0</v>
      </c>
      <c r="L56" s="28">
        <v>0</v>
      </c>
      <c r="M56" s="28">
        <f t="shared" si="1"/>
        <v>0</v>
      </c>
      <c r="N56" s="28">
        <f t="shared" si="2"/>
        <v>0</v>
      </c>
    </row>
    <row r="57" spans="1:14" customFormat="1" ht="12.75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8"/>
      <c r="K57" s="28">
        <f t="shared" si="0"/>
        <v>0</v>
      </c>
      <c r="L57" s="28"/>
      <c r="M57" s="28">
        <f t="shared" si="1"/>
        <v>0</v>
      </c>
      <c r="N57" s="28">
        <f t="shared" si="2"/>
        <v>0</v>
      </c>
    </row>
    <row r="58" spans="1:14" customFormat="1" ht="12.75" x14ac:dyDescent="0.2">
      <c r="A58" s="27" t="s">
        <v>69</v>
      </c>
      <c r="B58" s="27" t="s">
        <v>118</v>
      </c>
      <c r="C58" s="27"/>
      <c r="D58" s="27"/>
      <c r="E58" s="27"/>
      <c r="F58" s="27"/>
      <c r="G58" s="27"/>
      <c r="H58" s="27"/>
      <c r="I58" s="27"/>
      <c r="J58" s="28"/>
      <c r="K58" s="28">
        <f t="shared" si="0"/>
        <v>0</v>
      </c>
      <c r="L58" s="28"/>
      <c r="M58" s="28">
        <f t="shared" si="1"/>
        <v>0</v>
      </c>
      <c r="N58" s="28">
        <f t="shared" si="2"/>
        <v>0</v>
      </c>
    </row>
    <row r="59" spans="1:14" customFormat="1" ht="12.75" x14ac:dyDescent="0.2">
      <c r="A59" s="27"/>
      <c r="B59" s="27"/>
      <c r="C59" s="27"/>
      <c r="D59" s="27" t="s">
        <v>117</v>
      </c>
      <c r="E59" s="27"/>
      <c r="F59" s="27"/>
      <c r="G59" s="27"/>
      <c r="H59" s="27"/>
      <c r="I59" s="27"/>
      <c r="J59" s="28"/>
      <c r="K59" s="28">
        <f t="shared" ref="K59" si="24">+J59*H59</f>
        <v>0</v>
      </c>
      <c r="L59" s="28"/>
      <c r="M59" s="28">
        <f t="shared" ref="M59" si="25">+L59*H59</f>
        <v>0</v>
      </c>
      <c r="N59" s="28">
        <f t="shared" ref="N59" si="26">+M59+K59</f>
        <v>0</v>
      </c>
    </row>
    <row r="60" spans="1:14" customFormat="1" ht="12.75" x14ac:dyDescent="0.2">
      <c r="A60" s="27"/>
      <c r="B60" s="27"/>
      <c r="C60" s="27"/>
      <c r="D60" s="27" t="s">
        <v>116</v>
      </c>
      <c r="E60" s="27"/>
      <c r="F60" s="27"/>
      <c r="G60" s="27"/>
      <c r="H60" s="27">
        <v>4</v>
      </c>
      <c r="I60" s="27" t="s">
        <v>4</v>
      </c>
      <c r="J60" s="28">
        <v>0</v>
      </c>
      <c r="K60" s="28">
        <f>+J60*H60</f>
        <v>0</v>
      </c>
      <c r="L60" s="28">
        <v>0</v>
      </c>
      <c r="M60" s="28">
        <f t="shared" si="1"/>
        <v>0</v>
      </c>
      <c r="N60" s="28">
        <f t="shared" si="2"/>
        <v>0</v>
      </c>
    </row>
    <row r="61" spans="1:14" customFormat="1" ht="12.75" x14ac:dyDescent="0.2">
      <c r="A61" s="27"/>
      <c r="B61" s="27"/>
      <c r="C61" s="27"/>
      <c r="D61" s="27"/>
      <c r="E61" s="27"/>
      <c r="F61" s="27"/>
      <c r="G61" s="27"/>
      <c r="H61" s="27"/>
      <c r="I61" s="27"/>
      <c r="J61" s="10"/>
      <c r="K61" s="28">
        <f>+J60*H61</f>
        <v>0</v>
      </c>
      <c r="L61" s="28"/>
      <c r="M61" s="28">
        <f t="shared" si="1"/>
        <v>0</v>
      </c>
      <c r="N61" s="28">
        <f t="shared" si="2"/>
        <v>0</v>
      </c>
    </row>
    <row r="62" spans="1:14" customFormat="1" ht="12.75" x14ac:dyDescent="0.2">
      <c r="A62" s="27" t="s">
        <v>70</v>
      </c>
      <c r="B62" s="27" t="s">
        <v>75</v>
      </c>
      <c r="C62" s="27"/>
      <c r="D62" s="27"/>
      <c r="E62" s="27"/>
      <c r="F62" s="27"/>
      <c r="G62" s="27"/>
      <c r="H62" s="27"/>
      <c r="I62" s="27"/>
      <c r="J62" s="28"/>
      <c r="K62" s="28">
        <f t="shared" si="0"/>
        <v>0</v>
      </c>
      <c r="L62" s="28"/>
      <c r="M62" s="28">
        <f t="shared" si="1"/>
        <v>0</v>
      </c>
      <c r="N62" s="28">
        <f t="shared" si="2"/>
        <v>0</v>
      </c>
    </row>
    <row r="63" spans="1:14" customFormat="1" ht="12.75" x14ac:dyDescent="0.2">
      <c r="A63" s="27"/>
      <c r="B63" s="27"/>
      <c r="C63" s="27"/>
      <c r="D63" s="27" t="s">
        <v>64</v>
      </c>
      <c r="E63" s="27"/>
      <c r="F63" s="27"/>
      <c r="G63" s="27"/>
      <c r="H63" s="27">
        <v>2</v>
      </c>
      <c r="I63" s="27" t="s">
        <v>4</v>
      </c>
      <c r="J63" s="28">
        <v>0</v>
      </c>
      <c r="K63" s="28">
        <f t="shared" si="0"/>
        <v>0</v>
      </c>
      <c r="L63" s="28">
        <v>0</v>
      </c>
      <c r="M63" s="28">
        <f t="shared" si="1"/>
        <v>0</v>
      </c>
      <c r="N63" s="28">
        <f t="shared" si="2"/>
        <v>0</v>
      </c>
    </row>
    <row r="64" spans="1:14" customFormat="1" ht="12.75" x14ac:dyDescent="0.2">
      <c r="A64" s="27"/>
      <c r="B64" s="27"/>
      <c r="C64" s="27"/>
      <c r="D64" s="27"/>
      <c r="E64" s="27"/>
      <c r="F64" s="27"/>
      <c r="G64" s="27"/>
      <c r="H64" s="27"/>
      <c r="I64" s="27"/>
      <c r="J64" s="28"/>
      <c r="K64" s="28">
        <f t="shared" si="0"/>
        <v>0</v>
      </c>
      <c r="L64" s="28"/>
      <c r="M64" s="28">
        <f t="shared" si="1"/>
        <v>0</v>
      </c>
      <c r="N64" s="28">
        <f t="shared" si="2"/>
        <v>0</v>
      </c>
    </row>
    <row r="65" spans="1:16" customFormat="1" ht="12.75" x14ac:dyDescent="0.2">
      <c r="A65" s="27" t="s">
        <v>71</v>
      </c>
      <c r="B65" s="27" t="s">
        <v>10</v>
      </c>
      <c r="C65" s="27"/>
      <c r="D65" s="27"/>
      <c r="E65" s="27"/>
      <c r="F65" s="27"/>
      <c r="G65" s="27"/>
      <c r="H65" s="27"/>
      <c r="I65" s="27"/>
      <c r="J65" s="28"/>
      <c r="K65" s="28">
        <f t="shared" si="0"/>
        <v>0</v>
      </c>
      <c r="L65" s="28"/>
      <c r="M65" s="28">
        <f t="shared" si="1"/>
        <v>0</v>
      </c>
      <c r="N65" s="28">
        <f t="shared" si="2"/>
        <v>0</v>
      </c>
    </row>
    <row r="66" spans="1:16" customFormat="1" ht="12.75" x14ac:dyDescent="0.2">
      <c r="A66" s="27"/>
      <c r="B66" s="27"/>
      <c r="C66" s="27"/>
      <c r="D66" s="27" t="s">
        <v>3</v>
      </c>
      <c r="E66" s="27"/>
      <c r="F66" s="27"/>
      <c r="G66" s="27"/>
      <c r="H66" s="27">
        <v>6</v>
      </c>
      <c r="I66" s="27" t="s">
        <v>4</v>
      </c>
      <c r="J66" s="28">
        <v>0</v>
      </c>
      <c r="K66" s="28">
        <f t="shared" si="0"/>
        <v>0</v>
      </c>
      <c r="L66" s="28">
        <v>0</v>
      </c>
      <c r="M66" s="28">
        <f t="shared" si="1"/>
        <v>0</v>
      </c>
      <c r="N66" s="28">
        <f t="shared" si="2"/>
        <v>0</v>
      </c>
    </row>
    <row r="67" spans="1:16" customFormat="1" ht="12.75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8"/>
      <c r="K67" s="28">
        <f t="shared" si="0"/>
        <v>0</v>
      </c>
      <c r="L67" s="28"/>
      <c r="M67" s="28">
        <f t="shared" si="1"/>
        <v>0</v>
      </c>
      <c r="N67" s="28">
        <f t="shared" si="2"/>
        <v>0</v>
      </c>
    </row>
    <row r="68" spans="1:16" customFormat="1" ht="12.75" x14ac:dyDescent="0.2">
      <c r="A68" s="27" t="s">
        <v>72</v>
      </c>
      <c r="B68" s="27" t="s">
        <v>58</v>
      </c>
      <c r="C68" s="27"/>
      <c r="D68" s="27"/>
      <c r="E68" s="27"/>
      <c r="F68" s="27"/>
      <c r="G68" s="27"/>
      <c r="H68" s="27"/>
      <c r="I68" s="27"/>
      <c r="J68" s="28"/>
      <c r="K68" s="28">
        <f t="shared" si="0"/>
        <v>0</v>
      </c>
      <c r="L68" s="28"/>
      <c r="M68" s="28">
        <f t="shared" si="1"/>
        <v>0</v>
      </c>
      <c r="N68" s="28">
        <f t="shared" si="2"/>
        <v>0</v>
      </c>
    </row>
    <row r="69" spans="1:16" customFormat="1" ht="12.75" x14ac:dyDescent="0.2">
      <c r="A69" s="27"/>
      <c r="B69" s="27"/>
      <c r="C69" s="27"/>
      <c r="D69" s="27" t="s">
        <v>3</v>
      </c>
      <c r="E69" s="27"/>
      <c r="F69" s="27"/>
      <c r="G69" s="27"/>
      <c r="H69" s="27">
        <v>4</v>
      </c>
      <c r="I69" s="27" t="s">
        <v>4</v>
      </c>
      <c r="J69" s="28">
        <v>0</v>
      </c>
      <c r="K69" s="28">
        <f t="shared" si="0"/>
        <v>0</v>
      </c>
      <c r="L69" s="28">
        <v>0</v>
      </c>
      <c r="M69" s="28">
        <f t="shared" si="1"/>
        <v>0</v>
      </c>
      <c r="N69" s="28">
        <f t="shared" si="2"/>
        <v>0</v>
      </c>
    </row>
    <row r="70" spans="1:16" s="5" customFormat="1" ht="12.75" x14ac:dyDescent="0.2">
      <c r="A70" s="8"/>
      <c r="B70" s="2"/>
      <c r="C70" s="2"/>
      <c r="D70" s="2"/>
      <c r="F70" s="4"/>
      <c r="G70" s="4"/>
      <c r="H70" s="6"/>
      <c r="I70" s="2"/>
      <c r="J70" s="10"/>
      <c r="K70" s="25">
        <f t="shared" ref="K70:K73" si="27">+J70*H70</f>
        <v>0</v>
      </c>
      <c r="L70" s="25"/>
      <c r="M70" s="25">
        <f t="shared" ref="M70:M73" si="28">+L70*H70</f>
        <v>0</v>
      </c>
      <c r="N70" s="25">
        <f t="shared" ref="N70:N73" si="29">+M70+K70</f>
        <v>0</v>
      </c>
    </row>
    <row r="71" spans="1:16" ht="12.75" x14ac:dyDescent="0.2">
      <c r="A71" s="22" t="s">
        <v>35</v>
      </c>
      <c r="F71" s="24"/>
      <c r="G71" s="24"/>
      <c r="H71" s="2"/>
      <c r="K71" s="25">
        <f t="shared" si="27"/>
        <v>0</v>
      </c>
      <c r="L71" s="25"/>
      <c r="M71" s="25">
        <f t="shared" si="28"/>
        <v>0</v>
      </c>
      <c r="N71" s="25">
        <f t="shared" si="29"/>
        <v>0</v>
      </c>
      <c r="O71" s="10"/>
      <c r="P71" s="10"/>
    </row>
    <row r="72" spans="1:16" ht="12.75" x14ac:dyDescent="0.2">
      <c r="A72" s="5" t="s">
        <v>0</v>
      </c>
      <c r="B72" s="2" t="s">
        <v>101</v>
      </c>
      <c r="F72" s="23"/>
      <c r="G72" s="23"/>
      <c r="K72" s="25">
        <f t="shared" si="27"/>
        <v>0</v>
      </c>
      <c r="L72" s="25"/>
      <c r="M72" s="25">
        <f t="shared" si="28"/>
        <v>0</v>
      </c>
      <c r="N72" s="25">
        <f t="shared" si="29"/>
        <v>0</v>
      </c>
      <c r="O72" s="10"/>
      <c r="P72" s="10"/>
    </row>
    <row r="73" spans="1:16" ht="12.75" x14ac:dyDescent="0.2">
      <c r="C73" s="2" t="s">
        <v>39</v>
      </c>
      <c r="F73" s="23"/>
      <c r="G73" s="23"/>
      <c r="K73" s="25">
        <f t="shared" si="27"/>
        <v>0</v>
      </c>
      <c r="L73" s="25"/>
      <c r="M73" s="25">
        <f t="shared" si="28"/>
        <v>0</v>
      </c>
      <c r="N73" s="25">
        <f t="shared" si="29"/>
        <v>0</v>
      </c>
      <c r="O73" s="10"/>
      <c r="P73" s="10"/>
    </row>
    <row r="74" spans="1:16" x14ac:dyDescent="0.2">
      <c r="E74" s="2" t="s">
        <v>102</v>
      </c>
      <c r="F74" s="23"/>
      <c r="G74" s="23"/>
      <c r="H74" s="3">
        <v>120</v>
      </c>
      <c r="I74" s="2" t="s">
        <v>5</v>
      </c>
      <c r="J74" s="10">
        <v>0</v>
      </c>
      <c r="K74" s="10">
        <f t="shared" ref="K74:K87" si="30">+J74*H74</f>
        <v>0</v>
      </c>
      <c r="L74" s="10">
        <f>1.75*J74</f>
        <v>0</v>
      </c>
      <c r="M74" s="10">
        <f>+L74*H74</f>
        <v>0</v>
      </c>
      <c r="N74" s="10">
        <f t="shared" ref="N74:N87" si="31">+M74+K74</f>
        <v>0</v>
      </c>
      <c r="O74" s="10"/>
      <c r="P74" s="10"/>
    </row>
    <row r="75" spans="1:16" x14ac:dyDescent="0.2">
      <c r="A75" s="8"/>
      <c r="E75" s="2" t="s">
        <v>103</v>
      </c>
      <c r="F75" s="23"/>
      <c r="G75" s="23"/>
      <c r="H75" s="2">
        <v>70</v>
      </c>
      <c r="I75" s="2" t="s">
        <v>5</v>
      </c>
      <c r="J75" s="10">
        <v>0</v>
      </c>
      <c r="K75" s="10">
        <f t="shared" ref="K75" si="32">+J75*H75</f>
        <v>0</v>
      </c>
      <c r="L75" s="10">
        <f t="shared" ref="L75:L83" si="33">1.75*J75</f>
        <v>0</v>
      </c>
      <c r="M75" s="10">
        <f t="shared" ref="M75" si="34">+L75*H75</f>
        <v>0</v>
      </c>
      <c r="N75" s="10">
        <f t="shared" ref="N75" si="35">+M75+K75</f>
        <v>0</v>
      </c>
      <c r="O75" s="10"/>
      <c r="P75" s="10"/>
    </row>
    <row r="76" spans="1:16" x14ac:dyDescent="0.2">
      <c r="A76" s="8"/>
      <c r="E76" s="2" t="s">
        <v>104</v>
      </c>
      <c r="F76" s="23"/>
      <c r="G76" s="23"/>
      <c r="H76" s="2">
        <v>20</v>
      </c>
      <c r="I76" s="2" t="s">
        <v>5</v>
      </c>
      <c r="J76" s="10">
        <v>0</v>
      </c>
      <c r="K76" s="10">
        <f t="shared" si="30"/>
        <v>0</v>
      </c>
      <c r="L76" s="10">
        <f t="shared" si="33"/>
        <v>0</v>
      </c>
      <c r="M76" s="10">
        <f t="shared" ref="M76:M87" si="36">+L76*H76</f>
        <v>0</v>
      </c>
      <c r="N76" s="10">
        <f t="shared" si="31"/>
        <v>0</v>
      </c>
      <c r="O76" s="10"/>
      <c r="P76" s="10"/>
    </row>
    <row r="77" spans="1:16" ht="12.75" x14ac:dyDescent="0.2">
      <c r="A77" s="8"/>
      <c r="F77" s="23"/>
      <c r="G77" s="23"/>
      <c r="H77" s="2"/>
      <c r="K77" s="25">
        <f t="shared" si="30"/>
        <v>0</v>
      </c>
      <c r="L77" s="25"/>
      <c r="M77" s="25">
        <f t="shared" si="36"/>
        <v>0</v>
      </c>
      <c r="N77" s="25">
        <f t="shared" si="31"/>
        <v>0</v>
      </c>
      <c r="O77" s="10"/>
      <c r="P77" s="10"/>
    </row>
    <row r="78" spans="1:16" ht="12.75" x14ac:dyDescent="0.2">
      <c r="A78" s="5" t="s">
        <v>1</v>
      </c>
      <c r="B78" s="2" t="s">
        <v>37</v>
      </c>
      <c r="F78" s="23"/>
      <c r="G78" s="23"/>
      <c r="K78" s="25">
        <f t="shared" ref="K78:K79" si="37">+J78*H78</f>
        <v>0</v>
      </c>
      <c r="L78" s="25"/>
      <c r="M78" s="25">
        <f t="shared" ref="M78:M79" si="38">+L78*H78</f>
        <v>0</v>
      </c>
      <c r="N78" s="25">
        <f t="shared" ref="N78:N79" si="39">+M78+K78</f>
        <v>0</v>
      </c>
      <c r="O78" s="10"/>
      <c r="P78" s="10"/>
    </row>
    <row r="79" spans="1:16" ht="12.75" x14ac:dyDescent="0.2">
      <c r="C79" s="2" t="s">
        <v>39</v>
      </c>
      <c r="F79" s="23"/>
      <c r="G79" s="23"/>
      <c r="K79" s="25">
        <f t="shared" si="37"/>
        <v>0</v>
      </c>
      <c r="L79" s="25"/>
      <c r="M79" s="25">
        <f t="shared" si="38"/>
        <v>0</v>
      </c>
      <c r="N79" s="25">
        <f t="shared" si="39"/>
        <v>0</v>
      </c>
      <c r="O79" s="10"/>
      <c r="P79" s="10"/>
    </row>
    <row r="80" spans="1:16" x14ac:dyDescent="0.2">
      <c r="A80" s="8"/>
      <c r="D80" s="2" t="s">
        <v>38</v>
      </c>
      <c r="F80" s="23"/>
      <c r="G80" s="23"/>
      <c r="H80" s="2"/>
      <c r="K80" s="10">
        <f t="shared" ref="K80:K81" si="40">+J80*H80</f>
        <v>0</v>
      </c>
      <c r="M80" s="10">
        <f t="shared" ref="M80:M81" si="41">+L80*H80</f>
        <v>0</v>
      </c>
      <c r="N80" s="10">
        <f t="shared" ref="N80:N81" si="42">+M80+K80</f>
        <v>0</v>
      </c>
      <c r="O80" s="10"/>
      <c r="P80" s="10"/>
    </row>
    <row r="81" spans="1:16" x14ac:dyDescent="0.2">
      <c r="A81" s="8"/>
      <c r="E81" s="2" t="s">
        <v>40</v>
      </c>
      <c r="F81" s="23"/>
      <c r="G81" s="23"/>
      <c r="H81" s="2">
        <v>40</v>
      </c>
      <c r="I81" s="2" t="s">
        <v>5</v>
      </c>
      <c r="J81" s="10">
        <v>0</v>
      </c>
      <c r="K81" s="10">
        <f t="shared" si="40"/>
        <v>0</v>
      </c>
      <c r="L81" s="10">
        <f t="shared" ref="L81" si="43">1.75*J81</f>
        <v>0</v>
      </c>
      <c r="M81" s="10">
        <f t="shared" si="41"/>
        <v>0</v>
      </c>
      <c r="N81" s="10">
        <f t="shared" si="42"/>
        <v>0</v>
      </c>
      <c r="O81" s="10"/>
      <c r="P81" s="10"/>
    </row>
    <row r="82" spans="1:16" x14ac:dyDescent="0.2">
      <c r="A82" s="8"/>
      <c r="E82" s="2" t="s">
        <v>41</v>
      </c>
      <c r="F82" s="23"/>
      <c r="G82" s="23"/>
      <c r="H82" s="2">
        <v>10</v>
      </c>
      <c r="I82" s="2" t="s">
        <v>5</v>
      </c>
      <c r="J82" s="10">
        <v>0</v>
      </c>
      <c r="K82" s="10">
        <f t="shared" ref="K82" si="44">+J82*H82</f>
        <v>0</v>
      </c>
      <c r="L82" s="10">
        <f t="shared" si="33"/>
        <v>0</v>
      </c>
      <c r="M82" s="10">
        <f t="shared" ref="M82" si="45">+L82*H82</f>
        <v>0</v>
      </c>
      <c r="N82" s="10">
        <f t="shared" ref="N82" si="46">+M82+K82</f>
        <v>0</v>
      </c>
      <c r="O82" s="10"/>
      <c r="P82" s="10"/>
    </row>
    <row r="83" spans="1:16" x14ac:dyDescent="0.2">
      <c r="A83" s="8"/>
      <c r="E83" s="2" t="s">
        <v>42</v>
      </c>
      <c r="F83" s="23"/>
      <c r="G83" s="23"/>
      <c r="H83" s="2">
        <v>20</v>
      </c>
      <c r="I83" s="2" t="s">
        <v>5</v>
      </c>
      <c r="J83" s="10">
        <v>0</v>
      </c>
      <c r="K83" s="10">
        <f t="shared" ref="K83" si="47">+J83*H83</f>
        <v>0</v>
      </c>
      <c r="L83" s="10">
        <f t="shared" si="33"/>
        <v>0</v>
      </c>
      <c r="M83" s="10">
        <f t="shared" ref="M83" si="48">+L83*H83</f>
        <v>0</v>
      </c>
      <c r="N83" s="10">
        <f t="shared" ref="N83" si="49">+M83+K83</f>
        <v>0</v>
      </c>
      <c r="O83" s="10"/>
      <c r="P83" s="10"/>
    </row>
    <row r="84" spans="1:16" x14ac:dyDescent="0.2">
      <c r="F84" s="23"/>
      <c r="G84" s="23"/>
      <c r="K84" s="10">
        <f t="shared" si="30"/>
        <v>0</v>
      </c>
      <c r="M84" s="10">
        <f t="shared" si="36"/>
        <v>0</v>
      </c>
      <c r="N84" s="10">
        <f t="shared" si="31"/>
        <v>0</v>
      </c>
      <c r="O84" s="10"/>
      <c r="P84" s="10"/>
    </row>
    <row r="85" spans="1:16" x14ac:dyDescent="0.2">
      <c r="A85" s="5" t="s">
        <v>1</v>
      </c>
      <c r="B85" s="2" t="s">
        <v>6</v>
      </c>
      <c r="F85" s="23"/>
      <c r="G85" s="23"/>
      <c r="H85" s="2"/>
      <c r="K85" s="10">
        <f t="shared" si="30"/>
        <v>0</v>
      </c>
      <c r="M85" s="10">
        <f t="shared" si="36"/>
        <v>0</v>
      </c>
      <c r="N85" s="10">
        <f t="shared" si="31"/>
        <v>0</v>
      </c>
      <c r="O85" s="10"/>
      <c r="P85" s="10"/>
    </row>
    <row r="86" spans="1:16" x14ac:dyDescent="0.2">
      <c r="C86" s="2" t="s">
        <v>105</v>
      </c>
      <c r="F86" s="23"/>
      <c r="G86" s="23"/>
      <c r="H86" s="2"/>
      <c r="K86" s="10">
        <f t="shared" si="30"/>
        <v>0</v>
      </c>
      <c r="M86" s="10">
        <f t="shared" si="36"/>
        <v>0</v>
      </c>
      <c r="N86" s="10">
        <f t="shared" si="31"/>
        <v>0</v>
      </c>
      <c r="O86" s="10"/>
      <c r="P86" s="10"/>
    </row>
    <row r="87" spans="1:16" x14ac:dyDescent="0.2">
      <c r="D87" s="2" t="s">
        <v>9</v>
      </c>
      <c r="F87" s="23"/>
      <c r="G87" s="23"/>
      <c r="H87" s="3">
        <f>SUM(H74:H83)</f>
        <v>280</v>
      </c>
      <c r="I87" s="2" t="s">
        <v>5</v>
      </c>
      <c r="K87" s="10">
        <f t="shared" si="30"/>
        <v>0</v>
      </c>
      <c r="L87" s="10">
        <v>0</v>
      </c>
      <c r="M87" s="10">
        <f t="shared" si="36"/>
        <v>0</v>
      </c>
      <c r="N87" s="10">
        <f t="shared" si="31"/>
        <v>0</v>
      </c>
      <c r="O87" s="10"/>
      <c r="P87" s="10"/>
    </row>
    <row r="88" spans="1:16" s="5" customFormat="1" x14ac:dyDescent="0.2">
      <c r="B88" s="2"/>
      <c r="C88" s="2"/>
      <c r="D88" s="2"/>
      <c r="E88" s="2"/>
      <c r="F88" s="4"/>
      <c r="G88" s="4"/>
      <c r="H88" s="6"/>
      <c r="I88" s="2"/>
      <c r="J88" s="10"/>
      <c r="K88" s="10">
        <f t="shared" ref="K88:K99" si="50">+J88*H88</f>
        <v>0</v>
      </c>
      <c r="L88" s="10"/>
      <c r="M88" s="10">
        <f t="shared" ref="M88:M99" si="51">+L88*H88</f>
        <v>0</v>
      </c>
      <c r="N88" s="10">
        <f t="shared" ref="N88:N99" si="52">+M88+K88</f>
        <v>0</v>
      </c>
    </row>
    <row r="89" spans="1:16" x14ac:dyDescent="0.2">
      <c r="A89" s="8" t="s">
        <v>30</v>
      </c>
      <c r="K89" s="10">
        <f t="shared" si="50"/>
        <v>0</v>
      </c>
      <c r="M89" s="10">
        <f t="shared" si="51"/>
        <v>0</v>
      </c>
      <c r="N89" s="10">
        <f t="shared" si="52"/>
        <v>0</v>
      </c>
    </row>
    <row r="90" spans="1:16" x14ac:dyDescent="0.2">
      <c r="A90" s="5" t="s">
        <v>0</v>
      </c>
      <c r="B90" s="2" t="s">
        <v>36</v>
      </c>
      <c r="K90" s="10">
        <f t="shared" si="50"/>
        <v>0</v>
      </c>
      <c r="M90" s="10">
        <f t="shared" si="51"/>
        <v>0</v>
      </c>
      <c r="N90" s="10">
        <f t="shared" si="52"/>
        <v>0</v>
      </c>
    </row>
    <row r="91" spans="1:16" x14ac:dyDescent="0.2">
      <c r="D91" s="2" t="s">
        <v>34</v>
      </c>
      <c r="H91" s="3">
        <f>SUM(H96:H111)</f>
        <v>33</v>
      </c>
      <c r="I91" s="2" t="s">
        <v>4</v>
      </c>
      <c r="J91" s="10">
        <v>0</v>
      </c>
      <c r="K91" s="10">
        <f t="shared" si="50"/>
        <v>0</v>
      </c>
      <c r="L91" s="10">
        <v>0</v>
      </c>
      <c r="M91" s="10">
        <f t="shared" si="51"/>
        <v>0</v>
      </c>
      <c r="N91" s="10">
        <f t="shared" si="52"/>
        <v>0</v>
      </c>
    </row>
    <row r="92" spans="1:16" x14ac:dyDescent="0.2">
      <c r="K92" s="10">
        <f t="shared" ref="K92" si="53">+J92*H92</f>
        <v>0</v>
      </c>
      <c r="M92" s="10">
        <f t="shared" ref="M92" si="54">+L92*H92</f>
        <v>0</v>
      </c>
      <c r="N92" s="10">
        <f t="shared" ref="N92" si="55">+M92+K92</f>
        <v>0</v>
      </c>
    </row>
    <row r="93" spans="1:16" x14ac:dyDescent="0.2">
      <c r="A93" s="8" t="s">
        <v>31</v>
      </c>
      <c r="K93" s="10">
        <f t="shared" si="50"/>
        <v>0</v>
      </c>
      <c r="M93" s="10">
        <f t="shared" si="51"/>
        <v>0</v>
      </c>
      <c r="N93" s="10">
        <f t="shared" si="52"/>
        <v>0</v>
      </c>
    </row>
    <row r="94" spans="1:16" x14ac:dyDescent="0.2">
      <c r="A94" s="5" t="s">
        <v>0</v>
      </c>
      <c r="B94" s="2" t="s">
        <v>32</v>
      </c>
      <c r="K94" s="10">
        <f t="shared" si="50"/>
        <v>0</v>
      </c>
      <c r="M94" s="10">
        <f t="shared" si="51"/>
        <v>0</v>
      </c>
      <c r="N94" s="10">
        <f t="shared" si="52"/>
        <v>0</v>
      </c>
    </row>
    <row r="95" spans="1:16" x14ac:dyDescent="0.2">
      <c r="C95" s="2" t="s">
        <v>33</v>
      </c>
      <c r="K95" s="10">
        <f t="shared" si="50"/>
        <v>0</v>
      </c>
      <c r="M95" s="10">
        <f t="shared" si="51"/>
        <v>0</v>
      </c>
      <c r="N95" s="10">
        <f t="shared" si="52"/>
        <v>0</v>
      </c>
    </row>
    <row r="96" spans="1:16" x14ac:dyDescent="0.2">
      <c r="E96" s="2" t="s">
        <v>77</v>
      </c>
      <c r="H96" s="3">
        <v>4</v>
      </c>
      <c r="I96" s="2" t="s">
        <v>4</v>
      </c>
      <c r="J96" s="10">
        <v>0</v>
      </c>
      <c r="K96" s="10">
        <f t="shared" ref="K96:K97" si="56">+J96*H96</f>
        <v>0</v>
      </c>
      <c r="L96" s="10">
        <v>0</v>
      </c>
      <c r="M96" s="10">
        <f t="shared" ref="M96:M97" si="57">+L96*H96</f>
        <v>0</v>
      </c>
      <c r="N96" s="10">
        <f t="shared" ref="N96:N97" si="58">+M96+K96</f>
        <v>0</v>
      </c>
    </row>
    <row r="97" spans="5:14" x14ac:dyDescent="0.2">
      <c r="E97" s="2" t="s">
        <v>80</v>
      </c>
      <c r="H97" s="3">
        <v>1</v>
      </c>
      <c r="I97" s="2" t="s">
        <v>4</v>
      </c>
      <c r="J97" s="10">
        <v>0</v>
      </c>
      <c r="K97" s="10">
        <f t="shared" si="56"/>
        <v>0</v>
      </c>
      <c r="L97" s="10">
        <v>0</v>
      </c>
      <c r="M97" s="10">
        <f t="shared" si="57"/>
        <v>0</v>
      </c>
      <c r="N97" s="10">
        <f t="shared" si="58"/>
        <v>0</v>
      </c>
    </row>
    <row r="98" spans="5:14" x14ac:dyDescent="0.2">
      <c r="E98" s="2" t="s">
        <v>78</v>
      </c>
      <c r="H98" s="3">
        <v>2</v>
      </c>
      <c r="I98" s="2" t="s">
        <v>4</v>
      </c>
      <c r="J98" s="10">
        <v>0</v>
      </c>
      <c r="K98" s="10">
        <f t="shared" si="50"/>
        <v>0</v>
      </c>
      <c r="L98" s="10">
        <v>0</v>
      </c>
      <c r="M98" s="10">
        <f t="shared" si="51"/>
        <v>0</v>
      </c>
      <c r="N98" s="10">
        <f t="shared" si="52"/>
        <v>0</v>
      </c>
    </row>
    <row r="99" spans="5:14" x14ac:dyDescent="0.2">
      <c r="K99" s="10">
        <f t="shared" si="50"/>
        <v>0</v>
      </c>
      <c r="M99" s="10">
        <f t="shared" si="51"/>
        <v>0</v>
      </c>
      <c r="N99" s="10">
        <f t="shared" si="52"/>
        <v>0</v>
      </c>
    </row>
    <row r="100" spans="5:14" x14ac:dyDescent="0.2">
      <c r="E100" s="2" t="s">
        <v>120</v>
      </c>
      <c r="H100" s="3">
        <v>2</v>
      </c>
      <c r="I100" s="2" t="s">
        <v>4</v>
      </c>
      <c r="J100" s="10">
        <v>0</v>
      </c>
      <c r="K100" s="10">
        <f t="shared" ref="K100:K101" si="59">+J100*H100</f>
        <v>0</v>
      </c>
      <c r="L100" s="10">
        <v>0</v>
      </c>
      <c r="M100" s="10">
        <f t="shared" ref="M100:M101" si="60">+L100*H100</f>
        <v>0</v>
      </c>
      <c r="N100" s="10">
        <f t="shared" ref="N100:N101" si="61">+M100+K100</f>
        <v>0</v>
      </c>
    </row>
    <row r="101" spans="5:14" x14ac:dyDescent="0.2">
      <c r="K101" s="10">
        <f t="shared" si="59"/>
        <v>0</v>
      </c>
      <c r="M101" s="10">
        <f t="shared" si="60"/>
        <v>0</v>
      </c>
      <c r="N101" s="10">
        <f t="shared" si="61"/>
        <v>0</v>
      </c>
    </row>
    <row r="102" spans="5:14" x14ac:dyDescent="0.2">
      <c r="E102" s="2" t="s">
        <v>79</v>
      </c>
      <c r="H102" s="3">
        <v>4</v>
      </c>
      <c r="I102" s="2" t="s">
        <v>4</v>
      </c>
      <c r="J102" s="10">
        <v>0</v>
      </c>
      <c r="K102" s="10">
        <f t="shared" ref="K102" si="62">+J102*H102</f>
        <v>0</v>
      </c>
      <c r="L102" s="10">
        <v>0</v>
      </c>
      <c r="M102" s="10">
        <f t="shared" ref="M102" si="63">+L102*H102</f>
        <v>0</v>
      </c>
      <c r="N102" s="10">
        <f t="shared" ref="N102" si="64">+M102+K102</f>
        <v>0</v>
      </c>
    </row>
    <row r="103" spans="5:14" x14ac:dyDescent="0.2">
      <c r="K103" s="10">
        <f t="shared" ref="K103" si="65">+J103*H103</f>
        <v>0</v>
      </c>
      <c r="M103" s="10">
        <f t="shared" ref="M103" si="66">+L103*H103</f>
        <v>0</v>
      </c>
      <c r="N103" s="10">
        <f t="shared" ref="N103" si="67">+M103+K103</f>
        <v>0</v>
      </c>
    </row>
    <row r="104" spans="5:14" x14ac:dyDescent="0.2">
      <c r="E104" s="2" t="s">
        <v>81</v>
      </c>
      <c r="H104" s="3">
        <v>1</v>
      </c>
      <c r="I104" s="2" t="s">
        <v>4</v>
      </c>
      <c r="J104" s="10">
        <v>0</v>
      </c>
      <c r="K104" s="10">
        <f t="shared" ref="K104:K111" si="68">+J104*H104</f>
        <v>0</v>
      </c>
      <c r="L104" s="10">
        <v>0</v>
      </c>
      <c r="M104" s="10">
        <f t="shared" ref="M104:M111" si="69">+L104*H104</f>
        <v>0</v>
      </c>
      <c r="N104" s="10">
        <f t="shared" ref="N104:N111" si="70">+M104+K104</f>
        <v>0</v>
      </c>
    </row>
    <row r="105" spans="5:14" x14ac:dyDescent="0.2">
      <c r="K105" s="10">
        <f t="shared" si="68"/>
        <v>0</v>
      </c>
      <c r="M105" s="10">
        <f t="shared" si="69"/>
        <v>0</v>
      </c>
      <c r="N105" s="10">
        <f t="shared" si="70"/>
        <v>0</v>
      </c>
    </row>
    <row r="106" spans="5:14" x14ac:dyDescent="0.2">
      <c r="E106" s="2" t="s">
        <v>121</v>
      </c>
      <c r="H106" s="3">
        <v>2</v>
      </c>
      <c r="I106" s="2" t="s">
        <v>4</v>
      </c>
      <c r="J106" s="10">
        <v>0</v>
      </c>
      <c r="K106" s="10">
        <f t="shared" ref="K106" si="71">+J106*H106</f>
        <v>0</v>
      </c>
      <c r="L106" s="10">
        <v>0</v>
      </c>
      <c r="M106" s="10">
        <f t="shared" ref="M106" si="72">+L106*H106</f>
        <v>0</v>
      </c>
      <c r="N106" s="10">
        <f t="shared" ref="N106" si="73">+M106+K106</f>
        <v>0</v>
      </c>
    </row>
    <row r="107" spans="5:14" x14ac:dyDescent="0.2">
      <c r="E107" s="2" t="s">
        <v>82</v>
      </c>
      <c r="H107" s="3">
        <v>4</v>
      </c>
      <c r="I107" s="2" t="s">
        <v>4</v>
      </c>
      <c r="J107" s="10">
        <v>0</v>
      </c>
      <c r="K107" s="10">
        <f t="shared" si="68"/>
        <v>0</v>
      </c>
      <c r="L107" s="10">
        <v>0</v>
      </c>
      <c r="M107" s="10">
        <f t="shared" si="69"/>
        <v>0</v>
      </c>
      <c r="N107" s="10">
        <f t="shared" si="70"/>
        <v>0</v>
      </c>
    </row>
    <row r="108" spans="5:14" x14ac:dyDescent="0.2">
      <c r="E108" s="2" t="s">
        <v>83</v>
      </c>
      <c r="H108" s="3">
        <v>6</v>
      </c>
      <c r="I108" s="2" t="s">
        <v>4</v>
      </c>
      <c r="J108" s="10">
        <v>0</v>
      </c>
      <c r="K108" s="10">
        <f t="shared" ref="K108" si="74">+J108*H108</f>
        <v>0</v>
      </c>
      <c r="L108" s="10">
        <v>0</v>
      </c>
      <c r="M108" s="10">
        <f t="shared" ref="M108" si="75">+L108*H108</f>
        <v>0</v>
      </c>
      <c r="N108" s="10">
        <f t="shared" ref="N108" si="76">+M108+K108</f>
        <v>0</v>
      </c>
    </row>
    <row r="109" spans="5:14" ht="11.25" customHeight="1" x14ac:dyDescent="0.2">
      <c r="K109" s="10">
        <f t="shared" si="68"/>
        <v>0</v>
      </c>
      <c r="M109" s="10">
        <f t="shared" si="69"/>
        <v>0</v>
      </c>
      <c r="N109" s="10">
        <f t="shared" si="70"/>
        <v>0</v>
      </c>
    </row>
    <row r="110" spans="5:14" x14ac:dyDescent="0.2">
      <c r="E110" s="2" t="s">
        <v>84</v>
      </c>
      <c r="H110" s="3">
        <v>5</v>
      </c>
      <c r="I110" s="2" t="s">
        <v>4</v>
      </c>
      <c r="J110" s="10">
        <v>0</v>
      </c>
      <c r="K110" s="10">
        <f t="shared" ref="K110" si="77">+J110*H110</f>
        <v>0</v>
      </c>
      <c r="L110" s="10">
        <v>0</v>
      </c>
      <c r="M110" s="10">
        <f t="shared" ref="M110" si="78">+L110*H110</f>
        <v>0</v>
      </c>
      <c r="N110" s="10">
        <f t="shared" ref="N110" si="79">+M110+K110</f>
        <v>0</v>
      </c>
    </row>
    <row r="111" spans="5:14" x14ac:dyDescent="0.2">
      <c r="E111" s="2" t="s">
        <v>122</v>
      </c>
      <c r="H111" s="3">
        <v>2</v>
      </c>
      <c r="I111" s="2" t="s">
        <v>4</v>
      </c>
      <c r="J111" s="10">
        <v>0</v>
      </c>
      <c r="K111" s="10">
        <f t="shared" si="68"/>
        <v>0</v>
      </c>
      <c r="L111" s="10">
        <v>0</v>
      </c>
      <c r="M111" s="10">
        <f t="shared" si="69"/>
        <v>0</v>
      </c>
      <c r="N111" s="10">
        <f t="shared" si="70"/>
        <v>0</v>
      </c>
    </row>
    <row r="112" spans="5:14" ht="11.25" customHeight="1" x14ac:dyDescent="0.2">
      <c r="K112" s="10">
        <f t="shared" ref="K112:K122" si="80">+J112*H112</f>
        <v>0</v>
      </c>
      <c r="M112" s="10">
        <f t="shared" ref="M112:M122" si="81">+L112*H112</f>
        <v>0</v>
      </c>
      <c r="N112" s="10">
        <f t="shared" ref="N112:N122" si="82">+M112+K112</f>
        <v>0</v>
      </c>
    </row>
    <row r="113" spans="1:14" s="5" customFormat="1" x14ac:dyDescent="0.2">
      <c r="A113" s="8" t="s">
        <v>20</v>
      </c>
      <c r="B113" s="2"/>
      <c r="C113" s="2"/>
      <c r="D113" s="2"/>
      <c r="E113" s="2"/>
      <c r="F113" s="7"/>
      <c r="G113" s="4"/>
      <c r="H113" s="2"/>
      <c r="I113" s="2"/>
      <c r="J113" s="10"/>
      <c r="K113" s="10">
        <f t="shared" si="80"/>
        <v>0</v>
      </c>
      <c r="L113" s="10"/>
      <c r="M113" s="10">
        <f t="shared" si="81"/>
        <v>0</v>
      </c>
      <c r="N113" s="10">
        <f t="shared" si="82"/>
        <v>0</v>
      </c>
    </row>
    <row r="114" spans="1:14" s="5" customFormat="1" x14ac:dyDescent="0.2">
      <c r="A114" s="5" t="s">
        <v>0</v>
      </c>
      <c r="B114" s="2" t="s">
        <v>14</v>
      </c>
      <c r="C114" s="2"/>
      <c r="D114" s="2"/>
      <c r="E114" s="2"/>
      <c r="F114" s="4"/>
      <c r="G114" s="4"/>
      <c r="H114" s="2"/>
      <c r="I114" s="2"/>
      <c r="J114" s="10"/>
      <c r="K114" s="10">
        <f t="shared" si="80"/>
        <v>0</v>
      </c>
      <c r="L114" s="10"/>
      <c r="M114" s="10">
        <f t="shared" si="81"/>
        <v>0</v>
      </c>
      <c r="N114" s="10">
        <f t="shared" si="82"/>
        <v>0</v>
      </c>
    </row>
    <row r="115" spans="1:14" s="5" customFormat="1" x14ac:dyDescent="0.2">
      <c r="B115" s="2"/>
      <c r="C115" s="2"/>
      <c r="D115" s="2"/>
      <c r="E115" s="5" t="s">
        <v>108</v>
      </c>
      <c r="F115" s="4"/>
      <c r="G115" s="4"/>
      <c r="H115" s="6">
        <f>+H74</f>
        <v>120</v>
      </c>
      <c r="I115" s="2" t="s">
        <v>5</v>
      </c>
      <c r="J115" s="10">
        <v>0</v>
      </c>
      <c r="K115" s="10">
        <f t="shared" ref="K115:K118" si="83">+J115*H115</f>
        <v>0</v>
      </c>
      <c r="L115" s="10">
        <v>0</v>
      </c>
      <c r="M115" s="10">
        <f t="shared" ref="M115:M118" si="84">+L115*H115</f>
        <v>0</v>
      </c>
      <c r="N115" s="10">
        <f t="shared" ref="N115:N118" si="85">+M115+K115</f>
        <v>0</v>
      </c>
    </row>
    <row r="116" spans="1:14" s="5" customFormat="1" x14ac:dyDescent="0.2">
      <c r="B116" s="2"/>
      <c r="C116" s="2"/>
      <c r="D116" s="2"/>
      <c r="E116" s="5" t="s">
        <v>106</v>
      </c>
      <c r="F116" s="4"/>
      <c r="G116" s="4"/>
      <c r="H116" s="6">
        <f>+H75</f>
        <v>70</v>
      </c>
      <c r="I116" s="2" t="s">
        <v>5</v>
      </c>
      <c r="J116" s="10">
        <v>0</v>
      </c>
      <c r="K116" s="10">
        <f t="shared" ref="K116" si="86">+J116*H116</f>
        <v>0</v>
      </c>
      <c r="L116" s="10">
        <v>0</v>
      </c>
      <c r="M116" s="10">
        <f t="shared" ref="M116" si="87">+L116*H116</f>
        <v>0</v>
      </c>
      <c r="N116" s="10">
        <f t="shared" ref="N116" si="88">+M116+K116</f>
        <v>0</v>
      </c>
    </row>
    <row r="117" spans="1:14" s="5" customFormat="1" x14ac:dyDescent="0.2">
      <c r="B117" s="2"/>
      <c r="C117" s="2"/>
      <c r="D117" s="2"/>
      <c r="E117" s="5" t="s">
        <v>107</v>
      </c>
      <c r="F117" s="4"/>
      <c r="G117" s="4"/>
      <c r="H117" s="6">
        <f>+H76</f>
        <v>20</v>
      </c>
      <c r="I117" s="2" t="s">
        <v>5</v>
      </c>
      <c r="J117" s="10">
        <v>0</v>
      </c>
      <c r="K117" s="10">
        <f t="shared" ref="K117" si="89">+J117*H117</f>
        <v>0</v>
      </c>
      <c r="L117" s="10">
        <v>0</v>
      </c>
      <c r="M117" s="10">
        <f t="shared" ref="M117" si="90">+L117*H117</f>
        <v>0</v>
      </c>
      <c r="N117" s="10">
        <f t="shared" ref="N117" si="91">+M117+K117</f>
        <v>0</v>
      </c>
    </row>
    <row r="118" spans="1:14" s="5" customFormat="1" x14ac:dyDescent="0.2">
      <c r="B118" s="2"/>
      <c r="C118" s="2"/>
      <c r="D118" s="2"/>
      <c r="E118" s="5" t="s">
        <v>44</v>
      </c>
      <c r="F118" s="4"/>
      <c r="G118" s="4"/>
      <c r="H118" s="6">
        <f>+H81</f>
        <v>40</v>
      </c>
      <c r="I118" s="2" t="s">
        <v>5</v>
      </c>
      <c r="J118" s="10">
        <v>0</v>
      </c>
      <c r="K118" s="10">
        <f t="shared" si="83"/>
        <v>0</v>
      </c>
      <c r="L118" s="10">
        <v>0</v>
      </c>
      <c r="M118" s="10">
        <f t="shared" si="84"/>
        <v>0</v>
      </c>
      <c r="N118" s="10">
        <f t="shared" si="85"/>
        <v>0</v>
      </c>
    </row>
    <row r="119" spans="1:14" s="5" customFormat="1" x14ac:dyDescent="0.2">
      <c r="B119" s="2"/>
      <c r="C119" s="2"/>
      <c r="D119" s="2"/>
      <c r="E119" s="5" t="s">
        <v>46</v>
      </c>
      <c r="F119" s="4"/>
      <c r="G119" s="4"/>
      <c r="H119" s="6">
        <f>+H82</f>
        <v>10</v>
      </c>
      <c r="I119" s="2" t="s">
        <v>5</v>
      </c>
      <c r="J119" s="10">
        <v>0</v>
      </c>
      <c r="K119" s="10">
        <f t="shared" ref="K119:K120" si="92">+J119*H119</f>
        <v>0</v>
      </c>
      <c r="L119" s="10">
        <v>0</v>
      </c>
      <c r="M119" s="10">
        <f t="shared" ref="M119:M120" si="93">+L119*H119</f>
        <v>0</v>
      </c>
      <c r="N119" s="10">
        <f t="shared" ref="N119:N120" si="94">+M119+K119</f>
        <v>0</v>
      </c>
    </row>
    <row r="120" spans="1:14" s="5" customFormat="1" x14ac:dyDescent="0.2">
      <c r="B120" s="2"/>
      <c r="C120" s="2"/>
      <c r="D120" s="2"/>
      <c r="E120" s="5" t="s">
        <v>45</v>
      </c>
      <c r="F120" s="4"/>
      <c r="G120" s="4"/>
      <c r="H120" s="6">
        <f>+H83</f>
        <v>20</v>
      </c>
      <c r="I120" s="2" t="s">
        <v>5</v>
      </c>
      <c r="J120" s="10">
        <v>0</v>
      </c>
      <c r="K120" s="10">
        <f t="shared" si="92"/>
        <v>0</v>
      </c>
      <c r="L120" s="10">
        <v>0</v>
      </c>
      <c r="M120" s="10">
        <f t="shared" si="93"/>
        <v>0</v>
      </c>
      <c r="N120" s="10">
        <f t="shared" si="94"/>
        <v>0</v>
      </c>
    </row>
    <row r="121" spans="1:14" s="5" customFormat="1" x14ac:dyDescent="0.2">
      <c r="B121" s="2"/>
      <c r="C121" s="2"/>
      <c r="D121" s="2"/>
      <c r="E121" s="2"/>
      <c r="F121" s="2"/>
      <c r="G121" s="2"/>
      <c r="H121" s="3"/>
      <c r="I121" s="2"/>
      <c r="J121" s="10"/>
      <c r="K121" s="10">
        <f t="shared" si="80"/>
        <v>0</v>
      </c>
      <c r="L121" s="10"/>
      <c r="M121" s="10">
        <f t="shared" si="81"/>
        <v>0</v>
      </c>
      <c r="N121" s="10">
        <f t="shared" si="82"/>
        <v>0</v>
      </c>
    </row>
    <row r="122" spans="1:14" x14ac:dyDescent="0.2">
      <c r="A122" s="5" t="s">
        <v>1</v>
      </c>
      <c r="B122" s="2" t="s">
        <v>18</v>
      </c>
      <c r="F122" s="4"/>
      <c r="G122" s="4"/>
      <c r="H122" s="6">
        <v>1</v>
      </c>
      <c r="I122" s="2" t="s">
        <v>4</v>
      </c>
      <c r="J122" s="10">
        <v>0</v>
      </c>
      <c r="K122" s="10">
        <f t="shared" si="80"/>
        <v>0</v>
      </c>
      <c r="L122" s="10">
        <v>0</v>
      </c>
      <c r="M122" s="10">
        <f t="shared" si="81"/>
        <v>0</v>
      </c>
      <c r="N122" s="10">
        <f t="shared" si="82"/>
        <v>0</v>
      </c>
    </row>
    <row r="123" spans="1:14" x14ac:dyDescent="0.2">
      <c r="E123" s="5"/>
      <c r="F123" s="4"/>
      <c r="G123" s="4"/>
      <c r="H123" s="6"/>
      <c r="K123" s="10">
        <f t="shared" ref="K123" si="95">+J123*H123</f>
        <v>0</v>
      </c>
      <c r="M123" s="10">
        <f t="shared" ref="M123" si="96">+L123*H123</f>
        <v>0</v>
      </c>
      <c r="N123" s="10">
        <f t="shared" ref="N123" si="97">+M123+K123</f>
        <v>0</v>
      </c>
    </row>
    <row r="124" spans="1:14" x14ac:dyDescent="0.2">
      <c r="A124" s="8" t="s">
        <v>21</v>
      </c>
      <c r="F124" s="4"/>
      <c r="K124" s="10">
        <f t="shared" ref="K124:K140" si="98">+J124*H124</f>
        <v>0</v>
      </c>
      <c r="M124" s="10">
        <f t="shared" ref="M124:M142" si="99">+L124*H124</f>
        <v>0</v>
      </c>
      <c r="N124" s="10">
        <f t="shared" ref="N124:N142" si="100">+M124+K124</f>
        <v>0</v>
      </c>
    </row>
    <row r="125" spans="1:14" x14ac:dyDescent="0.2">
      <c r="A125" s="5" t="s">
        <v>0</v>
      </c>
      <c r="B125" s="2" t="s">
        <v>29</v>
      </c>
      <c r="H125" s="3">
        <v>12</v>
      </c>
      <c r="I125" s="2" t="s">
        <v>17</v>
      </c>
      <c r="K125" s="10">
        <f t="shared" ref="K125:K134" si="101">+J125*H125</f>
        <v>0</v>
      </c>
      <c r="L125" s="10">
        <v>0</v>
      </c>
      <c r="M125" s="10">
        <f t="shared" ref="M125:M134" si="102">+L125*H125</f>
        <v>0</v>
      </c>
      <c r="N125" s="10">
        <f t="shared" ref="N125:N134" si="103">+M125+K125</f>
        <v>0</v>
      </c>
    </row>
    <row r="126" spans="1:14" x14ac:dyDescent="0.2">
      <c r="K126" s="10">
        <f t="shared" si="101"/>
        <v>0</v>
      </c>
      <c r="M126" s="10">
        <f t="shared" si="102"/>
        <v>0</v>
      </c>
      <c r="N126" s="10">
        <f t="shared" si="103"/>
        <v>0</v>
      </c>
    </row>
    <row r="127" spans="1:14" x14ac:dyDescent="0.2">
      <c r="A127" s="5" t="s">
        <v>1</v>
      </c>
      <c r="B127" s="2" t="s">
        <v>109</v>
      </c>
      <c r="K127" s="10">
        <f t="shared" si="101"/>
        <v>0</v>
      </c>
      <c r="M127" s="10">
        <f t="shared" si="102"/>
        <v>0</v>
      </c>
      <c r="N127" s="10">
        <f t="shared" si="103"/>
        <v>0</v>
      </c>
    </row>
    <row r="128" spans="1:14" x14ac:dyDescent="0.2">
      <c r="C128" s="2" t="s">
        <v>110</v>
      </c>
      <c r="H128" s="3">
        <v>1</v>
      </c>
      <c r="I128" s="2" t="s">
        <v>4</v>
      </c>
      <c r="K128" s="10">
        <f t="shared" si="101"/>
        <v>0</v>
      </c>
      <c r="L128" s="10">
        <v>0</v>
      </c>
      <c r="M128" s="10">
        <f t="shared" si="102"/>
        <v>0</v>
      </c>
      <c r="N128" s="10">
        <f t="shared" si="103"/>
        <v>0</v>
      </c>
    </row>
    <row r="129" spans="1:14" x14ac:dyDescent="0.2">
      <c r="C129" s="2" t="s">
        <v>111</v>
      </c>
      <c r="H129" s="3">
        <v>1</v>
      </c>
      <c r="I129" s="2" t="s">
        <v>4</v>
      </c>
      <c r="K129" s="10">
        <f t="shared" si="101"/>
        <v>0</v>
      </c>
      <c r="L129" s="10">
        <v>0</v>
      </c>
      <c r="M129" s="10">
        <f t="shared" si="102"/>
        <v>0</v>
      </c>
      <c r="N129" s="10">
        <f t="shared" si="103"/>
        <v>0</v>
      </c>
    </row>
    <row r="130" spans="1:14" x14ac:dyDescent="0.2">
      <c r="C130" s="2" t="s">
        <v>112</v>
      </c>
      <c r="H130" s="3">
        <v>70</v>
      </c>
      <c r="I130" s="2" t="s">
        <v>4</v>
      </c>
      <c r="K130" s="10">
        <f t="shared" si="101"/>
        <v>0</v>
      </c>
      <c r="L130" s="10">
        <v>0</v>
      </c>
      <c r="M130" s="10">
        <f t="shared" si="102"/>
        <v>0</v>
      </c>
      <c r="N130" s="10">
        <f t="shared" si="103"/>
        <v>0</v>
      </c>
    </row>
    <row r="131" spans="1:14" x14ac:dyDescent="0.2">
      <c r="C131" s="2" t="s">
        <v>113</v>
      </c>
      <c r="H131" s="3">
        <v>25</v>
      </c>
      <c r="I131" s="2" t="s">
        <v>4</v>
      </c>
      <c r="K131" s="10">
        <f t="shared" si="101"/>
        <v>0</v>
      </c>
      <c r="L131" s="10">
        <v>0</v>
      </c>
      <c r="M131" s="10">
        <f t="shared" si="102"/>
        <v>0</v>
      </c>
      <c r="N131" s="10">
        <f t="shared" si="103"/>
        <v>0</v>
      </c>
    </row>
    <row r="132" spans="1:14" x14ac:dyDescent="0.2">
      <c r="C132" s="2" t="s">
        <v>114</v>
      </c>
      <c r="H132" s="3">
        <v>300</v>
      </c>
      <c r="I132" s="2" t="s">
        <v>5</v>
      </c>
      <c r="K132" s="10">
        <f t="shared" si="101"/>
        <v>0</v>
      </c>
      <c r="L132" s="10">
        <v>0</v>
      </c>
      <c r="M132" s="10">
        <f t="shared" si="102"/>
        <v>0</v>
      </c>
      <c r="N132" s="10">
        <f t="shared" si="103"/>
        <v>0</v>
      </c>
    </row>
    <row r="133" spans="1:14" x14ac:dyDescent="0.2">
      <c r="C133" s="2" t="s">
        <v>115</v>
      </c>
      <c r="H133" s="3">
        <v>3</v>
      </c>
      <c r="I133" s="2" t="s">
        <v>13</v>
      </c>
      <c r="K133" s="10">
        <f t="shared" ref="K133" si="104">+J133*H133</f>
        <v>0</v>
      </c>
      <c r="L133" s="10">
        <v>0</v>
      </c>
      <c r="M133" s="10">
        <f t="shared" ref="M133" si="105">+L133*H133</f>
        <v>0</v>
      </c>
      <c r="N133" s="10">
        <f t="shared" ref="N133" si="106">+M133+K133</f>
        <v>0</v>
      </c>
    </row>
    <row r="134" spans="1:14" x14ac:dyDescent="0.2">
      <c r="K134" s="10">
        <f t="shared" si="101"/>
        <v>0</v>
      </c>
      <c r="M134" s="10">
        <f t="shared" si="102"/>
        <v>0</v>
      </c>
      <c r="N134" s="10">
        <f t="shared" si="103"/>
        <v>0</v>
      </c>
    </row>
    <row r="135" spans="1:14" x14ac:dyDescent="0.2">
      <c r="A135" s="5" t="s">
        <v>2</v>
      </c>
      <c r="B135" s="2" t="s">
        <v>15</v>
      </c>
      <c r="H135" s="3">
        <v>18</v>
      </c>
      <c r="I135" s="2" t="s">
        <v>17</v>
      </c>
      <c r="K135" s="10">
        <f t="shared" si="98"/>
        <v>0</v>
      </c>
      <c r="L135" s="10">
        <v>0</v>
      </c>
      <c r="M135" s="10">
        <f t="shared" si="99"/>
        <v>0</v>
      </c>
      <c r="N135" s="10">
        <f t="shared" si="100"/>
        <v>0</v>
      </c>
    </row>
    <row r="136" spans="1:14" x14ac:dyDescent="0.2">
      <c r="K136" s="10">
        <f t="shared" si="98"/>
        <v>0</v>
      </c>
      <c r="M136" s="10">
        <f t="shared" si="99"/>
        <v>0</v>
      </c>
      <c r="N136" s="10">
        <f t="shared" si="100"/>
        <v>0</v>
      </c>
    </row>
    <row r="137" spans="1:14" x14ac:dyDescent="0.2">
      <c r="A137" s="5" t="s">
        <v>7</v>
      </c>
      <c r="B137" s="2" t="s">
        <v>16</v>
      </c>
      <c r="H137" s="3">
        <v>12</v>
      </c>
      <c r="I137" s="2" t="s">
        <v>17</v>
      </c>
      <c r="K137" s="10">
        <f t="shared" si="98"/>
        <v>0</v>
      </c>
      <c r="L137" s="10">
        <v>0</v>
      </c>
      <c r="M137" s="10">
        <f t="shared" si="99"/>
        <v>0</v>
      </c>
      <c r="N137" s="10">
        <f t="shared" si="100"/>
        <v>0</v>
      </c>
    </row>
    <row r="138" spans="1:14" x14ac:dyDescent="0.2">
      <c r="K138" s="10">
        <f t="shared" si="98"/>
        <v>0</v>
      </c>
      <c r="M138" s="10">
        <f t="shared" si="99"/>
        <v>0</v>
      </c>
      <c r="N138" s="10">
        <f t="shared" si="100"/>
        <v>0</v>
      </c>
    </row>
    <row r="139" spans="1:14" x14ac:dyDescent="0.2">
      <c r="A139" s="5" t="s">
        <v>8</v>
      </c>
      <c r="B139" s="2" t="s">
        <v>19</v>
      </c>
      <c r="H139" s="3">
        <v>4</v>
      </c>
      <c r="I139" s="2" t="s">
        <v>17</v>
      </c>
      <c r="K139" s="10">
        <f t="shared" si="98"/>
        <v>0</v>
      </c>
      <c r="L139" s="10">
        <v>0</v>
      </c>
      <c r="M139" s="10">
        <f t="shared" si="99"/>
        <v>0</v>
      </c>
      <c r="N139" s="10">
        <f t="shared" si="100"/>
        <v>0</v>
      </c>
    </row>
    <row r="140" spans="1:14" x14ac:dyDescent="0.2">
      <c r="K140" s="10">
        <f t="shared" si="98"/>
        <v>0</v>
      </c>
      <c r="M140" s="10">
        <f t="shared" si="99"/>
        <v>0</v>
      </c>
      <c r="N140" s="10">
        <f t="shared" si="100"/>
        <v>0</v>
      </c>
    </row>
    <row r="141" spans="1:14" s="5" customFormat="1" x14ac:dyDescent="0.2">
      <c r="A141" s="5" t="s">
        <v>53</v>
      </c>
      <c r="B141" s="2" t="s">
        <v>11</v>
      </c>
      <c r="C141" s="2"/>
      <c r="D141" s="2"/>
      <c r="E141" s="2"/>
      <c r="F141" s="2"/>
      <c r="G141" s="2"/>
      <c r="H141" s="3"/>
      <c r="I141" s="2"/>
      <c r="J141" s="10"/>
      <c r="K141" s="10">
        <f t="shared" ref="K141:K142" si="107">+J141*H141</f>
        <v>0</v>
      </c>
      <c r="L141" s="10"/>
      <c r="M141" s="10">
        <f t="shared" si="99"/>
        <v>0</v>
      </c>
      <c r="N141" s="10">
        <f t="shared" si="100"/>
        <v>0</v>
      </c>
    </row>
    <row r="142" spans="1:14" x14ac:dyDescent="0.2">
      <c r="D142" s="2" t="s">
        <v>12</v>
      </c>
      <c r="H142" s="9">
        <v>2</v>
      </c>
      <c r="I142" s="2" t="s">
        <v>13</v>
      </c>
      <c r="K142" s="10">
        <f t="shared" si="107"/>
        <v>0</v>
      </c>
      <c r="L142" s="10">
        <v>0</v>
      </c>
      <c r="M142" s="10">
        <f t="shared" si="99"/>
        <v>0</v>
      </c>
      <c r="N142" s="10">
        <f t="shared" si="100"/>
        <v>0</v>
      </c>
    </row>
    <row r="143" spans="1:14" x14ac:dyDescent="0.2">
      <c r="E143" s="5"/>
      <c r="F143" s="4"/>
      <c r="G143" s="4"/>
      <c r="H143" s="6"/>
    </row>
    <row r="144" spans="1:14" ht="12.75" thickBot="1" x14ac:dyDescent="0.25">
      <c r="A144" s="18"/>
      <c r="B144" s="19"/>
      <c r="C144" s="19"/>
      <c r="D144" s="19"/>
      <c r="E144" s="19"/>
      <c r="F144" s="19"/>
      <c r="G144" s="19"/>
      <c r="H144" s="20"/>
      <c r="I144" s="19"/>
      <c r="J144" s="21"/>
      <c r="K144" s="21"/>
      <c r="L144" s="21"/>
      <c r="M144" s="21"/>
      <c r="N144" s="21"/>
    </row>
    <row r="145" spans="1:14" x14ac:dyDescent="0.2">
      <c r="A145" s="8" t="s">
        <v>27</v>
      </c>
      <c r="B145" s="1"/>
      <c r="C145" s="1"/>
      <c r="D145" s="1"/>
      <c r="E145" s="1"/>
      <c r="F145" s="1"/>
      <c r="G145" s="1"/>
      <c r="H145" s="12"/>
      <c r="I145" s="1"/>
      <c r="J145" s="13"/>
      <c r="K145" s="13">
        <f>SUM(K14:K142)</f>
        <v>0</v>
      </c>
      <c r="L145" s="13"/>
      <c r="M145" s="13">
        <f>SUM(M14:M144)</f>
        <v>0</v>
      </c>
      <c r="N145" s="13">
        <f>SUM(N14:N144)</f>
        <v>0</v>
      </c>
    </row>
  </sheetData>
  <pageMargins left="1.07" right="0.36" top="0.5" bottom="0.62" header="0.39" footer="0.41"/>
  <pageSetup paperSize="9" scale="98" orientation="landscape" r:id="rId1"/>
  <headerFooter alignWithMargins="0">
    <oddFooter>&amp;R&amp;P</oddFooter>
  </headerFooter>
  <rowBreaks count="3" manualBreakCount="3">
    <brk id="40" max="13" man="1"/>
    <brk id="76" max="13" man="1"/>
    <brk id="12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ARMEX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Martin Hübschman</cp:lastModifiedBy>
  <cp:lastPrinted>2014-09-10T10:07:02Z</cp:lastPrinted>
  <dcterms:created xsi:type="dcterms:W3CDTF">2003-02-14T13:58:47Z</dcterms:created>
  <dcterms:modified xsi:type="dcterms:W3CDTF">2024-06-04T07:08:38Z</dcterms:modified>
</cp:coreProperties>
</file>